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19" activeTab="20"/>
  </bookViews>
  <sheets>
    <sheet name="1.Консультации" sheetId="1" r:id="rId1"/>
    <sheet name="2. Процедуры" sheetId="2" r:id="rId2"/>
    <sheet name="3.Профилактика Профосм Комиссии" sheetId="3" r:id="rId3"/>
    <sheet name="4. Эндоскопия" sheetId="4" r:id="rId4"/>
    <sheet name="5. УЗИ ФД" sheetId="5" r:id="rId5"/>
    <sheet name="6. Рентген" sheetId="6" r:id="rId6"/>
    <sheet name="7. Стоматология" sheetId="7" r:id="rId7"/>
    <sheet name="8. Зубопротезирование" sheetId="8" r:id="rId8"/>
    <sheet name="9. Гинекология" sheetId="9" r:id="rId9"/>
    <sheet name="10. Хирургия АПП" sheetId="10" r:id="rId10"/>
    <sheet name="11 Операции Хирургические" sheetId="11" r:id="rId11"/>
    <sheet name="12. Пластическая хирургия" sheetId="12" r:id="rId12"/>
    <sheet name="13. Цитология" sheetId="13" r:id="rId13"/>
    <sheet name="14. Лаборатория" sheetId="14" r:id="rId14"/>
    <sheet name="15, КТТ" sheetId="15" r:id="rId15"/>
    <sheet name="16 Услуги РодДома" sheetId="16" r:id="rId16"/>
    <sheet name="17.Услуги стационара" sheetId="17" r:id="rId17"/>
    <sheet name="18, Офтальмол прайс КС" sheetId="18" r:id="rId18"/>
    <sheet name="19 ЛОР ЧЛХ" sheetId="19" r:id="rId19"/>
    <sheet name="20. Анестезиологич пособия" sheetId="20" r:id="rId20"/>
    <sheet name="21. ФИЗИОТЕРАПИЯ Реабилитация" sheetId="21" r:id="rId21"/>
    <sheet name="22 Косметология" sheetId="22" r:id="rId22"/>
    <sheet name="23 Выезд" sheetId="23" r:id="rId23"/>
    <sheet name="24 ПериодПредварит Осм ЮЛ" sheetId="24" r:id="rId24"/>
    <sheet name="25 Стерилизация" sheetId="25" r:id="rId25"/>
    <sheet name="26 Услуги сторонних орг" sheetId="26" r:id="rId26"/>
    <sheet name="27 Лек Препараты ФАП" sheetId="27" r:id="rId27"/>
    <sheet name="Лист1" sheetId="28" r:id="rId28"/>
  </sheets>
  <externalReferences>
    <externalReference r:id="rId29"/>
  </externalReferences>
  <definedNames>
    <definedName name="_xlnm._FilterDatabase" localSheetId="6" hidden="1">'7. Стоматология'!$3:$363</definedName>
  </definedNames>
  <calcPr calcId="145621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" i="27" l="1"/>
  <c r="E21" i="27" s="1"/>
  <c r="F20" i="27"/>
  <c r="E20" i="27"/>
  <c r="F19" i="27"/>
  <c r="E19" i="27"/>
  <c r="F18" i="27"/>
  <c r="E18" i="27"/>
  <c r="F17" i="27"/>
  <c r="E17" i="27"/>
  <c r="F16" i="27"/>
  <c r="E16" i="27"/>
  <c r="F15" i="27"/>
  <c r="E15" i="27"/>
  <c r="F14" i="27"/>
  <c r="E14" i="27"/>
  <c r="F13" i="27"/>
  <c r="E13" i="27"/>
  <c r="F12" i="27"/>
  <c r="E12" i="27"/>
  <c r="F11" i="27"/>
  <c r="E11" i="27"/>
  <c r="F10" i="27"/>
  <c r="E10" i="27"/>
  <c r="F9" i="27"/>
  <c r="E9" i="27"/>
  <c r="F8" i="27"/>
  <c r="E8" i="27"/>
  <c r="F7" i="27"/>
  <c r="E7" i="27"/>
  <c r="F6" i="27"/>
  <c r="E6" i="27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D59" i="24"/>
  <c r="C59" i="24"/>
  <c r="B59" i="24"/>
  <c r="D49" i="24"/>
  <c r="C49" i="24"/>
  <c r="B49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D33" i="24"/>
  <c r="C33" i="24"/>
  <c r="B33" i="24"/>
  <c r="E29" i="24"/>
  <c r="E28" i="24"/>
  <c r="D28" i="24"/>
  <c r="C28" i="24"/>
  <c r="B28" i="24"/>
  <c r="E27" i="24"/>
  <c r="D27" i="24"/>
  <c r="C27" i="24"/>
  <c r="B27" i="24"/>
  <c r="E24" i="24"/>
  <c r="D24" i="24"/>
  <c r="C24" i="24"/>
  <c r="B24" i="24"/>
  <c r="E23" i="24"/>
  <c r="D23" i="24"/>
  <c r="C23" i="24"/>
  <c r="B23" i="24"/>
  <c r="E22" i="24"/>
  <c r="D22" i="24"/>
  <c r="C22" i="24"/>
  <c r="B22" i="24"/>
  <c r="E21" i="24"/>
  <c r="D21" i="24"/>
  <c r="C21" i="24"/>
  <c r="B21" i="24"/>
  <c r="E20" i="24"/>
  <c r="D20" i="24"/>
  <c r="C20" i="24"/>
  <c r="B20" i="24"/>
  <c r="E19" i="24"/>
  <c r="D19" i="24"/>
  <c r="C19" i="24"/>
  <c r="B19" i="24"/>
  <c r="E18" i="24"/>
  <c r="E26" i="24" s="1"/>
  <c r="D18" i="24"/>
  <c r="D26" i="24" s="1"/>
  <c r="C18" i="24"/>
  <c r="C26" i="24" s="1"/>
  <c r="B18" i="24"/>
  <c r="B26" i="24" s="1"/>
  <c r="E17" i="24"/>
  <c r="D17" i="24"/>
  <c r="C17" i="24"/>
  <c r="B17" i="24"/>
  <c r="E16" i="24"/>
  <c r="D16" i="24"/>
  <c r="C16" i="24"/>
  <c r="B16" i="24"/>
  <c r="E15" i="24"/>
  <c r="D15" i="24"/>
  <c r="C15" i="24"/>
  <c r="B15" i="24"/>
  <c r="E14" i="24"/>
  <c r="D14" i="24"/>
  <c r="C14" i="24"/>
  <c r="B14" i="24"/>
  <c r="E13" i="24"/>
  <c r="D13" i="24"/>
  <c r="C13" i="24"/>
  <c r="B13" i="24"/>
  <c r="E12" i="24"/>
  <c r="D12" i="24"/>
  <c r="C12" i="24"/>
  <c r="B12" i="24"/>
  <c r="E11" i="24"/>
  <c r="D11" i="24"/>
  <c r="C11" i="24"/>
  <c r="B11" i="24"/>
  <c r="E10" i="24"/>
  <c r="D10" i="24"/>
  <c r="C10" i="24"/>
  <c r="B10" i="24"/>
  <c r="E9" i="24"/>
  <c r="D9" i="24"/>
  <c r="C9" i="24"/>
  <c r="B9" i="24"/>
  <c r="E8" i="24"/>
  <c r="D8" i="24"/>
  <c r="C8" i="24"/>
  <c r="B8" i="24"/>
  <c r="E7" i="24"/>
  <c r="D7" i="24"/>
  <c r="C7" i="24"/>
  <c r="B7" i="24"/>
  <c r="E6" i="24"/>
  <c r="D6" i="24"/>
  <c r="C6" i="24"/>
  <c r="B6" i="24"/>
  <c r="F42" i="23"/>
  <c r="F41" i="23"/>
  <c r="F39" i="23"/>
  <c r="F38" i="23"/>
  <c r="F34" i="23"/>
  <c r="F30" i="23"/>
  <c r="F23" i="23"/>
  <c r="F16" i="23"/>
  <c r="F9" i="23"/>
  <c r="D36" i="22"/>
  <c r="D33" i="22"/>
  <c r="D32" i="22"/>
  <c r="D31" i="22"/>
  <c r="D202" i="19"/>
  <c r="D201" i="19"/>
  <c r="D197" i="19" s="1"/>
  <c r="D189" i="19"/>
  <c r="D188" i="19"/>
  <c r="D184" i="19"/>
  <c r="D177" i="19"/>
  <c r="D176" i="19"/>
  <c r="D117" i="19"/>
  <c r="D116" i="19"/>
  <c r="D115" i="19"/>
  <c r="D101" i="19"/>
  <c r="D58" i="16"/>
  <c r="C58" i="16"/>
  <c r="B58" i="16"/>
  <c r="D54" i="16"/>
  <c r="D53" i="16"/>
  <c r="D52" i="16"/>
  <c r="D51" i="16"/>
  <c r="D50" i="16"/>
  <c r="D49" i="16"/>
  <c r="D48" i="16"/>
  <c r="D12" i="16"/>
  <c r="D11" i="16"/>
  <c r="D10" i="16"/>
  <c r="D9" i="16"/>
  <c r="D71" i="12"/>
  <c r="C71" i="12"/>
  <c r="B71" i="12"/>
  <c r="D27" i="10"/>
  <c r="D26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E25" i="7"/>
  <c r="D25" i="7"/>
  <c r="C25" i="7"/>
  <c r="B25" i="7"/>
  <c r="A25" i="7"/>
  <c r="E24" i="7"/>
  <c r="D24" i="7"/>
  <c r="C24" i="7"/>
  <c r="B24" i="7"/>
  <c r="A24" i="7"/>
  <c r="E23" i="7"/>
  <c r="D23" i="7"/>
  <c r="C23" i="7"/>
  <c r="B23" i="7"/>
  <c r="A23" i="7"/>
  <c r="A22" i="7"/>
  <c r="E21" i="7"/>
  <c r="D21" i="7"/>
  <c r="C21" i="7"/>
  <c r="B21" i="7"/>
  <c r="A21" i="7"/>
  <c r="E20" i="7"/>
  <c r="D20" i="7"/>
  <c r="C20" i="7"/>
  <c r="B20" i="7"/>
  <c r="A20" i="7"/>
  <c r="A19" i="7"/>
  <c r="E17" i="7"/>
  <c r="D17" i="7"/>
  <c r="C17" i="7"/>
  <c r="B17" i="7"/>
  <c r="A17" i="7"/>
  <c r="E16" i="7"/>
  <c r="D16" i="7"/>
  <c r="C16" i="7"/>
  <c r="B16" i="7"/>
  <c r="A16" i="7"/>
  <c r="E15" i="7"/>
  <c r="D15" i="7"/>
  <c r="C15" i="7"/>
  <c r="B15" i="7"/>
  <c r="A15" i="7"/>
  <c r="E14" i="7"/>
  <c r="D14" i="7"/>
  <c r="C14" i="7"/>
  <c r="B14" i="7"/>
  <c r="A14" i="7"/>
  <c r="E13" i="7"/>
  <c r="D13" i="7"/>
  <c r="C13" i="7"/>
  <c r="B13" i="7"/>
  <c r="A13" i="7"/>
  <c r="E12" i="7"/>
  <c r="D12" i="7"/>
  <c r="C12" i="7"/>
  <c r="B12" i="7"/>
  <c r="A12" i="7"/>
  <c r="E11" i="7"/>
  <c r="D11" i="7"/>
  <c r="C11" i="7"/>
  <c r="B11" i="7"/>
  <c r="A11" i="7"/>
  <c r="E10" i="7"/>
  <c r="D10" i="7"/>
  <c r="C10" i="7"/>
  <c r="B10" i="7"/>
  <c r="A10" i="7"/>
  <c r="E9" i="7"/>
  <c r="D9" i="7"/>
  <c r="C9" i="7"/>
  <c r="B9" i="7"/>
  <c r="A9" i="7"/>
  <c r="E7" i="7"/>
  <c r="D7" i="7"/>
  <c r="C7" i="7"/>
  <c r="B7" i="7"/>
  <c r="A7" i="7"/>
  <c r="E6" i="7"/>
  <c r="D6" i="7"/>
  <c r="C6" i="7"/>
  <c r="B6" i="7"/>
  <c r="A6" i="7"/>
  <c r="E5" i="7"/>
  <c r="D5" i="7"/>
  <c r="C5" i="7"/>
  <c r="B5" i="7"/>
  <c r="A5" i="7"/>
  <c r="A4" i="7"/>
</calcChain>
</file>

<file path=xl/sharedStrings.xml><?xml version="1.0" encoding="utf-8"?>
<sst xmlns="http://schemas.openxmlformats.org/spreadsheetml/2006/main" count="8958" uniqueCount="4695">
  <si>
    <t>Приложение №1
к Приказу №___ 
от __/__/___</t>
  </si>
  <si>
    <t>Код номенклатуры</t>
  </si>
  <si>
    <t>Внутренний код</t>
  </si>
  <si>
    <t>Наименование</t>
  </si>
  <si>
    <t>Цена</t>
  </si>
  <si>
    <t>единица измерения</t>
  </si>
  <si>
    <t>Раздел 1 Прием ( Осмотр, Консультация)</t>
  </si>
  <si>
    <t>B01 Врачебная лечебно-диагностическая</t>
  </si>
  <si>
    <t>В01.001 Акушерство и гинекология</t>
  </si>
  <si>
    <t>B01.001.001</t>
  </si>
  <si>
    <t>Прием (осмотр, консультация) врача-акушера-гинеколога первичный</t>
  </si>
  <si>
    <t>1 прием</t>
  </si>
  <si>
    <t>B01.001.002</t>
  </si>
  <si>
    <t>Прием (осмотр, консультация) врача-акушера-гинеколога повторный</t>
  </si>
  <si>
    <t>B01.001.004</t>
  </si>
  <si>
    <t>Прием (осмотр, консультация) врача-акушера-гинеколога беременной первичный</t>
  </si>
  <si>
    <t>B01.001.005</t>
  </si>
  <si>
    <t>Прием (осмотр, консультация) врача-акушера-гинеколога беременной повторный</t>
  </si>
  <si>
    <t>В01.002 Аллергология и иммунология</t>
  </si>
  <si>
    <t>B01.002.001</t>
  </si>
  <si>
    <t>Прием (осмотр, консультация) врача-аллерголога-иммунолога первичный</t>
  </si>
  <si>
    <t>B01.002.002</t>
  </si>
  <si>
    <t>Прием (осмотр, консультация) врача-аллерголога-иммунолога повторный</t>
  </si>
  <si>
    <t>В01.003 Анестезиология и реаниматология</t>
  </si>
  <si>
    <t>B01.003.001</t>
  </si>
  <si>
    <t>Осмотр (консультация) врачом-анестезиологом-реаниматологом первичный</t>
  </si>
  <si>
    <t>B01.003.002</t>
  </si>
  <si>
    <t>Осмотр (консультация) врачом-анестезиологом-реаниматологом повторный</t>
  </si>
  <si>
    <t>В01.004 Гастроэнтерология</t>
  </si>
  <si>
    <t>B01.004.001</t>
  </si>
  <si>
    <t>Прием (осмотр, консультация) врача-гастроэнтеролога первичный</t>
  </si>
  <si>
    <t>B01.004.002</t>
  </si>
  <si>
    <t>Прием (осмотр, консультация) врача-гастроэнтеролога повторный</t>
  </si>
  <si>
    <t>Прием (осмотр, консультация) врача-гастроэнтеролога первичный (Ольшина Н.Г.)</t>
  </si>
  <si>
    <t>Прием (осмотр, консультация) врача-гастроэнтеролога повторный  (Ольшина Н.Г.)</t>
  </si>
  <si>
    <t>B01.007 Гериатрия</t>
  </si>
  <si>
    <t>B01.007.001</t>
  </si>
  <si>
    <t>Прием (осмотр, консультация) врача-гериатра первичный</t>
  </si>
  <si>
    <t>B01.007.002</t>
  </si>
  <si>
    <t>Прием (осмотр, консультация) врача-гериатра повторный</t>
  </si>
  <si>
    <t>B01.008 Дерматовенерология и косметология</t>
  </si>
  <si>
    <t>B01.008.001</t>
  </si>
  <si>
    <t>Прием (осмотр, консультация) врача-дерматовенеролога первичный</t>
  </si>
  <si>
    <t>B01.008.002</t>
  </si>
  <si>
    <t>Прием (осмотр, консультация) врача-дерматовенеролога повторный</t>
  </si>
  <si>
    <t>B01.010 Детская хирургия</t>
  </si>
  <si>
    <t>B01.010.001</t>
  </si>
  <si>
    <t>Прием (осмотр, консультация) врача-детского хирурга первичный</t>
  </si>
  <si>
    <t>B01.010.002</t>
  </si>
  <si>
    <t>Прием (осмотр, консультация) врача-детского хирурга повторный</t>
  </si>
  <si>
    <t>B01.014 Инфекционные болезни</t>
  </si>
  <si>
    <t>B01.014.001</t>
  </si>
  <si>
    <t>Прием (осмотр, консультация) врача-инфекциониста первичный</t>
  </si>
  <si>
    <t>B01.014.002</t>
  </si>
  <si>
    <t>Прием (осмотр, консультация) врача-инфекциониста повторный</t>
  </si>
  <si>
    <t>B01.015 Кардиология, детская кардиология</t>
  </si>
  <si>
    <t>B01.015.001</t>
  </si>
  <si>
    <t>Прием (осмотр, консультация) врача-кардиолога первичный</t>
  </si>
  <si>
    <t>B01.015.002</t>
  </si>
  <si>
    <t>Прием (осмотр, консультация) врача-кардиолога повторный</t>
  </si>
  <si>
    <t>B01.015.003</t>
  </si>
  <si>
    <t>Прием (осмотр, консультация) врача-детского кардиолога первичный</t>
  </si>
  <si>
    <t>B01.015.004</t>
  </si>
  <si>
    <t>Прием (осмотр, консультация) врача-детского кардиолога повторный</t>
  </si>
  <si>
    <t>B01.018 Колопроктология</t>
  </si>
  <si>
    <t>B01.018.001</t>
  </si>
  <si>
    <t>Прием (осмотр, консультация) врача-колопроктолога первичный</t>
  </si>
  <si>
    <t>B01.018.002</t>
  </si>
  <si>
    <t>Прием (осмотр, консультация) врача-колопроктолога повторный</t>
  </si>
  <si>
    <t>B01.020 Лечебная физкультура и спортивная медицина</t>
  </si>
  <si>
    <t>B01.020.001</t>
  </si>
  <si>
    <t>Прием (осмотр, консультация) врача по лечебной физкультуре</t>
  </si>
  <si>
    <t>B01.020.002</t>
  </si>
  <si>
    <t>Прием (осмотр, консультация) врача по спортивной медицине</t>
  </si>
  <si>
    <t>B01.020.004</t>
  </si>
  <si>
    <t>Дополнительное обследование занимающегося физической культурой и спортом</t>
  </si>
  <si>
    <t>B01.020.005</t>
  </si>
  <si>
    <t>Прием (осмотр, консультация) врача по лечебной физкультуре повторный</t>
  </si>
  <si>
    <t>B01.023 Неврология</t>
  </si>
  <si>
    <t>B01.023.001</t>
  </si>
  <si>
    <t>Прием (осмотр, консультация) врача-невролога первичный</t>
  </si>
  <si>
    <t>B01.023.002</t>
  </si>
  <si>
    <t>Прием (осмотр, консультация) врача-невролога повторный</t>
  </si>
  <si>
    <t>B01.024 Нейрохирургия</t>
  </si>
  <si>
    <t>B01.024.001</t>
  </si>
  <si>
    <t>Прием (осмотр, консультация) врача-нейрохирурга первичный</t>
  </si>
  <si>
    <t>B01.024.002</t>
  </si>
  <si>
    <t>Прием (осмотр, консультация) врача-нейрохирурга повторный</t>
  </si>
  <si>
    <t>B01.026 Общая врачебная практика (семейная медицина)</t>
  </si>
  <si>
    <t>B01.026.001</t>
  </si>
  <si>
    <t>Прием (осмотр, консультация) врача общей практики (семейного врача) первичный</t>
  </si>
  <si>
    <t>B01.026.002</t>
  </si>
  <si>
    <t>Прием (осмотр, консультация) врача общей практики (семейного врача) повторный</t>
  </si>
  <si>
    <t>B01.027 Онкология</t>
  </si>
  <si>
    <t>B01.027.001</t>
  </si>
  <si>
    <t>Прием (осмотр, консультация) врача-онколога первичный</t>
  </si>
  <si>
    <t>B01.027.002</t>
  </si>
  <si>
    <t>Прием (осмотр, консультация) врача-онколога повторный</t>
  </si>
  <si>
    <t>B01.028 Оториноларингология</t>
  </si>
  <si>
    <t>B01.028.001</t>
  </si>
  <si>
    <t>Прием (осмотр, консультация) врача-оториноларинголога первичный</t>
  </si>
  <si>
    <t>B01.028.002</t>
  </si>
  <si>
    <t>Прием (осмотр, консультация) врача-оториноларинголога повторный</t>
  </si>
  <si>
    <t xml:space="preserve"> B01.029 Офтальмология</t>
  </si>
  <si>
    <t>B01.029.001</t>
  </si>
  <si>
    <t>Прием (осмотр, консультация) врача-офтальмолога первичный</t>
  </si>
  <si>
    <t>B01.029.002</t>
  </si>
  <si>
    <t>Прием (осмотр, консультация) врача-офтальмолога повторный</t>
  </si>
  <si>
    <t>Прием (осмотр, консультация) врача-офтальмолога первичный (Березин Е.В.)</t>
  </si>
  <si>
    <t>Прием (осмотр, консультация) врача-офтальмолога первичный (Васильева А.Н.)</t>
  </si>
  <si>
    <t>B01.031 Педиатрия</t>
  </si>
  <si>
    <t>B01.031.001</t>
  </si>
  <si>
    <t>Прием (осмотр, консультация) врача-педиатра первичный</t>
  </si>
  <si>
    <t>B01.031.002</t>
  </si>
  <si>
    <t>Прием (осмотр, консультация) врача-педиатра повторный</t>
  </si>
  <si>
    <t>B01.031.003</t>
  </si>
  <si>
    <t>Прием (осмотр, консультация) врача-педиатра участкового первичный</t>
  </si>
  <si>
    <t>B01.031.004</t>
  </si>
  <si>
    <t>Прием (осмотр, консультация) врача-педиатра участкового повторный</t>
  </si>
  <si>
    <t>B04.031.002</t>
  </si>
  <si>
    <t>Профилактический прием (осмотр, консультация) врача-педиатра</t>
  </si>
  <si>
    <t>B01.032 Неонатология</t>
  </si>
  <si>
    <t>B01.032.001</t>
  </si>
  <si>
    <t>Прием (осмотр, консультация) врача-неонатолога первичный</t>
  </si>
  <si>
    <t>B01.032.002</t>
  </si>
  <si>
    <t>Прием (осмотр, консультация) врача-неонатолога повторный</t>
  </si>
  <si>
    <t>B01.033 Профпатология</t>
  </si>
  <si>
    <t>B01.033.001</t>
  </si>
  <si>
    <t>Прием (осмотр, консультация) врача-профпатолога первичный</t>
  </si>
  <si>
    <t>B01.033.002</t>
  </si>
  <si>
    <t>Прием (осмотр, консультация) врача-профпатолога повторный</t>
  </si>
  <si>
    <t>B01.036 Психиатрия-наркология</t>
  </si>
  <si>
    <t>B01.036.001</t>
  </si>
  <si>
    <t>Прием (осмотр, консультация) врача-психиатра-нарколога первичный</t>
  </si>
  <si>
    <t>B01.036.002</t>
  </si>
  <si>
    <t>Прием (осмотр, консультация) врача-психиатра-нарколога  повторный</t>
  </si>
  <si>
    <t>B01.039 Рентгенология</t>
  </si>
  <si>
    <t>B01.039.001</t>
  </si>
  <si>
    <t>Прием (осмотр, консультация) врача-рентгенолога первичный</t>
  </si>
  <si>
    <t>B01.039.002</t>
  </si>
  <si>
    <t>Прием (осмотр, консультация) врача-рентгенолога повторный</t>
  </si>
  <si>
    <t>B01.043 Сердечно-сосудистая хирургия, рентгенэндоваскулярная диагностика и лечение</t>
  </si>
  <si>
    <t>B01.043.001</t>
  </si>
  <si>
    <t>Прием (осмотр, консультация) врача-сердечно-сосудистого хирурга первичный</t>
  </si>
  <si>
    <t>B01.043.002</t>
  </si>
  <si>
    <t>Прием (осмотр, консультация) врача-сердечно-сосудистого хирурга повторный</t>
  </si>
  <si>
    <t>B01.043.003</t>
  </si>
  <si>
    <t>Прием (осмотр, консультация) врача по рентгенэндоваскулярным диагностике и лечению первичный</t>
  </si>
  <si>
    <t>B01.043.004</t>
  </si>
  <si>
    <t>Прием (осмотр, консультация) врача по рентгенэндоваскулярным диагностике и лечению повторный</t>
  </si>
  <si>
    <t>B01.047 Терапия</t>
  </si>
  <si>
    <t>B01.047.001</t>
  </si>
  <si>
    <t>Прием (осмотр, консультация) врача-терапевта первичный</t>
  </si>
  <si>
    <t>B01.047.002</t>
  </si>
  <si>
    <t>Прием (осмотр, консультация) врача-терапевта повторный</t>
  </si>
  <si>
    <t>B01.047.005</t>
  </si>
  <si>
    <t>Прием (осмотр, консультация) врача-терапевта участкового первичный</t>
  </si>
  <si>
    <t>B01.047.006</t>
  </si>
  <si>
    <t>Прием (осмотр, консультация) врача-терапевта участкового повторный</t>
  </si>
  <si>
    <t>B01.047.007</t>
  </si>
  <si>
    <t>Прием (осмотр, консультация) врача приемного отделения первичный</t>
  </si>
  <si>
    <t>B01.047.008</t>
  </si>
  <si>
    <t>Прием (осмотр, консультация) врача приемного отделения повторный</t>
  </si>
  <si>
    <t>B01.050 Травматология и ортопедия</t>
  </si>
  <si>
    <t>B01.050.001</t>
  </si>
  <si>
    <t>Прием (осмотр, консультация) врача-травматолога-ортопеда первичный</t>
  </si>
  <si>
    <t>B01.050.002</t>
  </si>
  <si>
    <t>Прием (осмотр, консультация) врача-травматолога-ортопеда повторный</t>
  </si>
  <si>
    <t>B01.052 Ультразвуковая диагностика</t>
  </si>
  <si>
    <t>B01.052.001</t>
  </si>
  <si>
    <t>Осмотр (консультация) врача ультразвуковой диагностики</t>
  </si>
  <si>
    <t>B01.053 Урология, детская урология-андрология</t>
  </si>
  <si>
    <t>B01.053.001</t>
  </si>
  <si>
    <t>Прием (осмотр, консультация) врача-уролога первичный</t>
  </si>
  <si>
    <t>B01.053.002</t>
  </si>
  <si>
    <t>Прием (осмотр, консультация) врача-уролога повторный</t>
  </si>
  <si>
    <t>B01.053.003</t>
  </si>
  <si>
    <t>Прием (осмотр, консультация) врача-детского уролога-андролога первичный</t>
  </si>
  <si>
    <t>B01.053.004</t>
  </si>
  <si>
    <t>Прием (осмотр, консультация) врача-детского уролога-андролога повторный</t>
  </si>
  <si>
    <t>B01.054 Физиотерапия</t>
  </si>
  <si>
    <t>B01.054.001</t>
  </si>
  <si>
    <t>Осмотр (консультация) врача-физиотерапевта</t>
  </si>
  <si>
    <t>B01.055 Фтизиатрия</t>
  </si>
  <si>
    <t>B01.055.001</t>
  </si>
  <si>
    <t>Прием (осмотр, консультация) врача-фтизиатра первичный</t>
  </si>
  <si>
    <t>B01.055.002</t>
  </si>
  <si>
    <t>Прием (осмотр, консультация) врача-фтизиатра повторный</t>
  </si>
  <si>
    <t>B01.057 Хирургия, хирургия (трансплантация органов и тканей) и комбустиология</t>
  </si>
  <si>
    <t>B01.057.001</t>
  </si>
  <si>
    <t>Прием (осмотр, консультация) врача-хирурга первичный</t>
  </si>
  <si>
    <t>B01.057.002</t>
  </si>
  <si>
    <t>Прием (осмотр, консультация) врача-хирурга повторный</t>
  </si>
  <si>
    <t>B01.057.003</t>
  </si>
  <si>
    <t>Прием (осмотр, консультация) врача-пластического хирурга первичный</t>
  </si>
  <si>
    <t>B01.057.004</t>
  </si>
  <si>
    <t>Прием (осмотр, консультация) врача-пластического хирурга повторный</t>
  </si>
  <si>
    <t>B01.058 Эндокринология</t>
  </si>
  <si>
    <t>B01.058.001</t>
  </si>
  <si>
    <t>Прием (осмотр, консультация) врача-эндокринолога первичный</t>
  </si>
  <si>
    <t>B01.058.002</t>
  </si>
  <si>
    <t>Прием (осмотр, консультация) врача-эндокринолога повторный</t>
  </si>
  <si>
    <t>Прием (осмотр, консультация) врача-эндокринолога первичный (Заплатина А.Н.)</t>
  </si>
  <si>
    <t>Прием (осмотр, консультация) врача-эндокринолога повторный  (Заплатина А.Н.)</t>
  </si>
  <si>
    <t>B01.058.003</t>
  </si>
  <si>
    <t>Прием (осмотр, консультация) врача-детского эндокринолога первичный</t>
  </si>
  <si>
    <t>B01.058.004</t>
  </si>
  <si>
    <t>Прием (осмотр, консультация) врача-детского эндокринолога повторный</t>
  </si>
  <si>
    <t>B01.059 Эндоскопия</t>
  </si>
  <si>
    <t>B01.059.001</t>
  </si>
  <si>
    <t>Прием (осмотр, консультация) врача-эндоскописта первичный</t>
  </si>
  <si>
    <t>B01.059.002</t>
  </si>
  <si>
    <t>Прием (осмотр, консультация) врача-эндоскописта повторный</t>
  </si>
  <si>
    <t>B01.063 Ортодонтия</t>
  </si>
  <si>
    <t>B01.063.001</t>
  </si>
  <si>
    <t>Прием (осмотр, консультация) врача-ортодонта первичный</t>
  </si>
  <si>
    <t>B01.063.002</t>
  </si>
  <si>
    <t>Прием (осмотр, консультация) врача-ортодонта повторный</t>
  </si>
  <si>
    <t>Прием (осмотр, консультация) врача-ортодонта первичный  с составлением плана лечения</t>
  </si>
  <si>
    <t>B01.064 Стоматология детская</t>
  </si>
  <si>
    <t>B01.064.003</t>
  </si>
  <si>
    <t>Прием (осмотр, консультация) врача-стоматолога детского первичный</t>
  </si>
  <si>
    <t>B01.064.004</t>
  </si>
  <si>
    <t>Прием (осмотр, консультация) врача-стоматолога детского повторный</t>
  </si>
  <si>
    <t>Прием (осмотр, консультация) врача-стоматолога детского первичный с составлением плана лечения</t>
  </si>
  <si>
    <t>B01.065 Стоматология терапевтическая и стоматология общей практики</t>
  </si>
  <si>
    <t>B01.065.001</t>
  </si>
  <si>
    <t>Прием (осмотр, консультация) врача-стоматолога-терапевта первичный</t>
  </si>
  <si>
    <t>B01.065.002</t>
  </si>
  <si>
    <t>Прием (осмотр, консультация) врача-стоматолога-терапевта повторный</t>
  </si>
  <si>
    <t>Прием (осмотр, консультация) врача-стоматолога-терапевта первичный с составлением плана лечения</t>
  </si>
  <si>
    <t>B01.065.003</t>
  </si>
  <si>
    <t>Прием (осмотр, консультация) зубного врача первичный</t>
  </si>
  <si>
    <t>B01.065.004</t>
  </si>
  <si>
    <t>Прием (осмотр, консультация) зубного врача повторный</t>
  </si>
  <si>
    <t>Прием (осмотр, консультация) зубного врача первичный с составлением плана лечения</t>
  </si>
  <si>
    <t>B01.065.007</t>
  </si>
  <si>
    <t>Прием (осмотр, консультация) врача-стоматолога первичный</t>
  </si>
  <si>
    <t>B01.065.008</t>
  </si>
  <si>
    <t>Прием (осмотр, консультация) врача-стоматолога повторный</t>
  </si>
  <si>
    <t>Прием (осмотр, консультация) врача-стоматолога первичный  с составлением плана лечения</t>
  </si>
  <si>
    <t>B01.065 Стоматология профилактическая</t>
  </si>
  <si>
    <t>B01.065.005</t>
  </si>
  <si>
    <t>Прием (осмотр, консультация) гигиениста стоматологического первичный</t>
  </si>
  <si>
    <t>B01.065.006</t>
  </si>
  <si>
    <t>Прием (осмотр, консультация) гигиениста стоматологического повторный</t>
  </si>
  <si>
    <t>B01.067 Стоматология хирургическая</t>
  </si>
  <si>
    <t>B01.067.001</t>
  </si>
  <si>
    <t>Прием (осмотр, консультация) врача-стоматолога-хирурга первичный</t>
  </si>
  <si>
    <t>B01.067.002</t>
  </si>
  <si>
    <t>Прием (осмотр, консультация) врача-стоматолога-хирурга повторный</t>
  </si>
  <si>
    <t>Прием (осмотр, консультация) врача-стоматолога-хирурга первичный с составлением плана лечения</t>
  </si>
  <si>
    <t>B01.068 Челюстно-лицевая хирургия</t>
  </si>
  <si>
    <t>B01.068.001</t>
  </si>
  <si>
    <t>Прием (осмотр, консультация) врача-челюстно-лицевого хирурга первичный</t>
  </si>
  <si>
    <t>B01.068.002</t>
  </si>
  <si>
    <t>Прием (осмотр, консультация) врача-челюстно-лицевого хирурга повторный</t>
  </si>
  <si>
    <t>Прием (осмотр, консультация) врача-челюстно-лицевого хирурга первичный (Кравченко А.К.)</t>
  </si>
  <si>
    <t>Прием (осмотр, консультация) врача-челюстно-лицевого хирурга повторный (Кравченко А.К.)</t>
  </si>
  <si>
    <t>B01.070 Прочие</t>
  </si>
  <si>
    <t>B01.070.001</t>
  </si>
  <si>
    <t>Медицинское освидетельствование на состояние опьянения (алкогольного, наркотического или иного токсического)</t>
  </si>
  <si>
    <t>1 услуга</t>
  </si>
  <si>
    <t>B01.070.002</t>
  </si>
  <si>
    <t>Прием (осмотр, консультация) врача по медицинской профилактике первичный</t>
  </si>
  <si>
    <t>B01.070.003</t>
  </si>
  <si>
    <t>Прием (осмотр, консультация) врача по медицинской профилактике повторный</t>
  </si>
  <si>
    <t>B01.070.006</t>
  </si>
  <si>
    <t>Прием (осмотр, консультация) врача по паллиативной медицинской помощи первичный</t>
  </si>
  <si>
    <t>B01.070.007</t>
  </si>
  <si>
    <t>Прием (осмотр, консультация) врача по паллиативной медицинской помощи повторный</t>
  </si>
  <si>
    <t>B01.070.009</t>
  </si>
  <si>
    <t>Прием (тестирование, консультация) медицинского психолога первичный</t>
  </si>
  <si>
    <t>B01.070.010</t>
  </si>
  <si>
    <t>Прием (тестирование, консультация) медицинского психолога повторный</t>
  </si>
  <si>
    <t xml:space="preserve">B01.070 </t>
  </si>
  <si>
    <t>Прием (осмотр, консультация) заведующего отделением поликлиники</t>
  </si>
  <si>
    <t>Прием (осмотр, консультация) врача-специалиста высшей категории</t>
  </si>
  <si>
    <t>Прием (осмотр, консультация) врача-кандидата медицинских наук</t>
  </si>
  <si>
    <t>Прием (осмотр, консультация) заведующего родильного дома</t>
  </si>
  <si>
    <t>Прием (осмотр, консультация) заведующего отделением стационара</t>
  </si>
  <si>
    <t>Прием (осмотр, консультация) врача-специалиста стационара</t>
  </si>
  <si>
    <t>Прием (осмотр, консультация) врача-специалиста анонимно</t>
  </si>
  <si>
    <t>B01.070</t>
  </si>
  <si>
    <t>Прием (осмотр, консультация) врача-специалиста на дому (в пределах г. Всеволожска, 1 зона)</t>
  </si>
  <si>
    <t xml:space="preserve">B04.029.002.024* </t>
  </si>
  <si>
    <t xml:space="preserve">Контрольный осмотр в течение 2 недель (контакт. кор. зрения) </t>
  </si>
  <si>
    <t>1 осмотр</t>
  </si>
  <si>
    <t>Прием (осмотр, консультация) заведующего стоматологическим отделением</t>
  </si>
  <si>
    <t>Раздел 2 Процедуры</t>
  </si>
  <si>
    <t>A11.12.009</t>
  </si>
  <si>
    <t>Забор крови из вены в поликлинике</t>
  </si>
  <si>
    <t>1 процедура</t>
  </si>
  <si>
    <t>A11.05.001</t>
  </si>
  <si>
    <t>Забор крови из пальца в поликлинике</t>
  </si>
  <si>
    <t>Забор крови на дому из вены (без стоимости выезда)</t>
  </si>
  <si>
    <t>Забор крови на дому из пальца  (без стоимости выезда)</t>
  </si>
  <si>
    <t>A11.19.010</t>
  </si>
  <si>
    <t>Забор анализа на дому (моча или кал, без стоимости выезда)</t>
  </si>
  <si>
    <t>A11.02.002</t>
  </si>
  <si>
    <t>Внутримышечное введение лекарственных препаратов*</t>
  </si>
  <si>
    <t>A11.12.003</t>
  </si>
  <si>
    <t>Внутривенное введение лекарственных препаратов</t>
  </si>
  <si>
    <t>Внутримышечное введение лекарственных препаратов на дому  (без стоимости выезда)</t>
  </si>
  <si>
    <t>Внутривенное введение лекарственных препаратов на дому (без стоимости выезда)</t>
  </si>
  <si>
    <t>A11.12.003.001</t>
  </si>
  <si>
    <t>Капельное введение медикаментов (один флакон, без стоимости медикаментов)</t>
  </si>
  <si>
    <t>Капельное введение медикаментов на дому (без стоимости медикаментов, без стоимости выезда)</t>
  </si>
  <si>
    <t>A12.26.002</t>
  </si>
  <si>
    <t>Очаговая проба с туберкулином</t>
  </si>
  <si>
    <t>A11.08.011</t>
  </si>
  <si>
    <t>Забор мазков для всех видов исследований</t>
  </si>
  <si>
    <t>A15.01.001</t>
  </si>
  <si>
    <t xml:space="preserve">Перевязки (с хирургической обработкой раны) </t>
  </si>
  <si>
    <t>A16.01.008</t>
  </si>
  <si>
    <t>Первичная хирургическая обработка раны</t>
  </si>
  <si>
    <t>A14.19.002</t>
  </si>
  <si>
    <t>Клизма очистительная</t>
  </si>
  <si>
    <t>A11.16.008</t>
  </si>
  <si>
    <t>Промывание желудка</t>
  </si>
  <si>
    <t>A18.05.005</t>
  </si>
  <si>
    <t>УФО крови</t>
  </si>
  <si>
    <t>A22.13.001</t>
  </si>
  <si>
    <t>Лазерное облучение крови</t>
  </si>
  <si>
    <t>A18.05.003</t>
  </si>
  <si>
    <t>Плазмосорбция</t>
  </si>
  <si>
    <t>A18.05.006</t>
  </si>
  <si>
    <t>Гемосорбция</t>
  </si>
  <si>
    <t>A18.05.001</t>
  </si>
  <si>
    <t>Плазмаферез центрифужный (с компенсацией кристаллоидами)</t>
  </si>
  <si>
    <t>Плазмаферез центрифужный (с компенсацией альбумином (плазмой) и коллоидными растворами)</t>
  </si>
  <si>
    <t>A16.08.016</t>
  </si>
  <si>
    <t>Промывание миндалин</t>
  </si>
  <si>
    <t>A16.25.002</t>
  </si>
  <si>
    <t>Промывание ушной раковины и уха</t>
  </si>
  <si>
    <t>A16.08.023</t>
  </si>
  <si>
    <t>Ирригационная терапия носа и гайморовых пазух</t>
  </si>
  <si>
    <t>А11.01.002</t>
  </si>
  <si>
    <t>Подкожное введение лекарственных препаратов</t>
  </si>
  <si>
    <t>А11.01.003</t>
  </si>
  <si>
    <t>Внутрикожное введение лекарственных препаратов</t>
  </si>
  <si>
    <t>А11.12.002</t>
  </si>
  <si>
    <t>Катеризация кубитальной и других перифирических вен</t>
  </si>
  <si>
    <t>А16.30.077</t>
  </si>
  <si>
    <t>Удаление катетера для перитонеального диализа</t>
  </si>
  <si>
    <t>А11.16.010</t>
  </si>
  <si>
    <t>Установка назогастрального зонда</t>
  </si>
  <si>
    <t>А11.01.009</t>
  </si>
  <si>
    <t>Соскоб кожи</t>
  </si>
  <si>
    <t>УСЛУГИ ЛОГОПЕДА</t>
  </si>
  <si>
    <t> B05.069.006 </t>
  </si>
  <si>
    <t>Логопед (диагностика)</t>
  </si>
  <si>
    <t>А11.23</t>
  </si>
  <si>
    <t>Логопедическое занятие при дислалии</t>
  </si>
  <si>
    <t>1 занятие</t>
  </si>
  <si>
    <t>Логопедическое занятие при фонетико-фонематическом недоразвитии речи (ФФНР)</t>
  </si>
  <si>
    <t>Логопедическое занятие при темповой задержке речи, задержкой речевого развития (ЗРР)</t>
  </si>
  <si>
    <t>Логопедическое занятие при алалии</t>
  </si>
  <si>
    <t>Логопедическое занятие   при общем недоразвитии речи  (ОНР) 1 уровня</t>
  </si>
  <si>
    <t>Логопедическое занятие   при общем недоразвитии речи  (ОНР) 2 уровня</t>
  </si>
  <si>
    <t>Логопедическое занятие   при общем недоразвитии речи  (ОНР) 3  уровня</t>
  </si>
  <si>
    <t>В01.070</t>
  </si>
  <si>
    <t>Обследование для речевой карты (сад,школа)</t>
  </si>
  <si>
    <t>1 обследование</t>
  </si>
  <si>
    <t>B03.047.002</t>
  </si>
  <si>
    <t>Письменное заключение для общеобразовательных учреждений,выписки</t>
  </si>
  <si>
    <t>1 заключение</t>
  </si>
  <si>
    <t>A11.12.001.004</t>
  </si>
  <si>
    <t xml:space="preserve">Промывка порта для внутривенных инфузий 
(игла Губера не входит в стоимость)
</t>
  </si>
  <si>
    <t>A05.10.002</t>
  </si>
  <si>
    <t>Снятие ЭКГ</t>
  </si>
  <si>
    <t>нов</t>
  </si>
  <si>
    <t>Снятие рентгеновских снимков, снятие ФЛГ</t>
  </si>
  <si>
    <t>Запись исследования на диск (коронарография, ангиография и т.д.)</t>
  </si>
  <si>
    <t xml:space="preserve">*предоставляется скидка 40% для физических лиц старше 1950 г.р. </t>
  </si>
  <si>
    <t>Раздел 3 Профилактические осмотры, комиссии. Вакцинация</t>
  </si>
  <si>
    <t>B04 Медицинские услуги по профилактике, такие как профилактический прием (осмотр, консультация) врача-специалиста, индивидуальное и групповое профилактическое консультирование, вакцинация</t>
  </si>
  <si>
    <t>B04.001.002</t>
  </si>
  <si>
    <t>Профилактический прием (осмотр, консультация) врача-акушера-гинеколога</t>
  </si>
  <si>
    <t>B04.004.002</t>
  </si>
  <si>
    <t>Профилактический прием (осмотр, консультация) врача-гастроэнтеролога</t>
  </si>
  <si>
    <t>B04.008.002</t>
  </si>
  <si>
    <t>Профилактический прием (осмотр, консультация) врача-дерматовенеролога</t>
  </si>
  <si>
    <t>B04.010.002</t>
  </si>
  <si>
    <t>Профилактический прием (осмотр, консультация) врача-детского хирурга</t>
  </si>
  <si>
    <t>B04.014.003</t>
  </si>
  <si>
    <t>Профилактический прием (осмотр, консультация) врача-инфекциониста</t>
  </si>
  <si>
    <t>B04.014.004</t>
  </si>
  <si>
    <t>Вакцинация (без стоимости вакцины)</t>
  </si>
  <si>
    <t>1 ед</t>
  </si>
  <si>
    <t>B04.015.004</t>
  </si>
  <si>
    <t>Профилактический прием (осмотр, консультация) врача-детского кардиолога</t>
  </si>
  <si>
    <t>B04.020.002</t>
  </si>
  <si>
    <t>Профилактический прием (осмотр, консультация) врача по лечебной физкультуре</t>
  </si>
  <si>
    <t>B04.023.002</t>
  </si>
  <si>
    <t>Профилактический прием (осмотр, консультация) врача-невролога</t>
  </si>
  <si>
    <t>B04.028.002</t>
  </si>
  <si>
    <t>Профилактический прием (осмотр, консультация) врача-оториноларинголога</t>
  </si>
  <si>
    <t>B04.029.002</t>
  </si>
  <si>
    <t>Профилактический прием (осмотр, консультация) врача-офтальмолога</t>
  </si>
  <si>
    <t>B04.031.003</t>
  </si>
  <si>
    <t>Профилактический прием (осмотр, консультация) врача-педиатра участкового</t>
  </si>
  <si>
    <t>B04.033.002</t>
  </si>
  <si>
    <t>Профилактический прием (осмотр, консультация) врача-профпатолога</t>
  </si>
  <si>
    <t>B04.036.002</t>
  </si>
  <si>
    <t>Профилактический прием (осмотр, консультация) врача психиатра-нарколога</t>
  </si>
  <si>
    <t>B04.047.002</t>
  </si>
  <si>
    <t>Профилактический прием (осмотр, консультация) врача-терапевта</t>
  </si>
  <si>
    <t>B04.055.002</t>
  </si>
  <si>
    <t>Профилактический прием (осмотр, консультация) врача-фтизиатра</t>
  </si>
  <si>
    <t>B04.057.002</t>
  </si>
  <si>
    <t>Профилактический прием (осмотр, консультация) врача-хирурга</t>
  </si>
  <si>
    <t>B04.058.003</t>
  </si>
  <si>
    <t>Профилактический прием (осмотр, консультация) врача-детского эндокринолога</t>
  </si>
  <si>
    <t>B04.064.002</t>
  </si>
  <si>
    <t>Профилактический прием (осмотр, консультация) врача-стоматолога детского</t>
  </si>
  <si>
    <t>B04.065.002</t>
  </si>
  <si>
    <t>Профилактический прием (осмотр, консультация) врача-стоматолога-терапевта</t>
  </si>
  <si>
    <t>B04.065.004</t>
  </si>
  <si>
    <t>Профилактический прием (осмотр, консультация) зубного врача</t>
  </si>
  <si>
    <t>B04.065.006</t>
  </si>
  <si>
    <t>Профилактический прием (осмотр, консультация) врача-стоматолога</t>
  </si>
  <si>
    <t>Медицинские услуги по проведению обязательных периодических и предварительных медицинских осмотров работников</t>
  </si>
  <si>
    <t>A02.12.002</t>
  </si>
  <si>
    <t>Доврачебный прием ( измерение роста, массы тела,окружности талии, индекс массы тела) (для осмотров, комиссий)</t>
  </si>
  <si>
    <t>Терапевт (для осмотров, комиссий)</t>
  </si>
  <si>
    <t>Невролог   (для осмотров, комиссий)</t>
  </si>
  <si>
    <t>В04.036.002</t>
  </si>
  <si>
    <t>Психиатр (для осмотров, комиссий)</t>
  </si>
  <si>
    <t>Нарколог (для осмотров, комиссий)</t>
  </si>
  <si>
    <t>Профпатолог (для осмотров, комиссий)</t>
  </si>
  <si>
    <t>Профпатолог-заключение (для осмотров, комиссий)</t>
  </si>
  <si>
    <t>Офтальмолог  (для осмотров, комиссий)</t>
  </si>
  <si>
    <t>Хирург  (для осмотров, комиссий)</t>
  </si>
  <si>
    <t>Оториноларинголог  (для осмотров, комиссий)</t>
  </si>
  <si>
    <t>Дерматовенеролог(для осмотров, комиссий)</t>
  </si>
  <si>
    <t>B04.064.004</t>
  </si>
  <si>
    <t>Стоматолог (для осмотров, комиссий)</t>
  </si>
  <si>
    <t>Акушер-гинеколог   (для осмотров, комиссий)</t>
  </si>
  <si>
    <t>Фтизиатр  (для осмотров, комиссий)</t>
  </si>
  <si>
    <t>Эндокринолог (для осмотров, комиссий)</t>
  </si>
  <si>
    <t>B04.053.002</t>
  </si>
  <si>
    <t>Уролог (для осмотров, комиссий)</t>
  </si>
  <si>
    <t>Инфекционист(для осмотров, комиссий)</t>
  </si>
  <si>
    <t>Кардиолог (для осмотров, комиссий)</t>
  </si>
  <si>
    <t>Заключение медкомиссии</t>
  </si>
  <si>
    <t>Медицинские комиссии</t>
  </si>
  <si>
    <t>A23.30.004</t>
  </si>
  <si>
    <t>Обязательное медицинское освидетельствование водителей транспортных средств (кандидатов в водители транспортных средств): категории А, В, В1, ВЕ, М, В1</t>
  </si>
  <si>
    <t>1 комиссия</t>
  </si>
  <si>
    <t>Обязательное медицинское освидетельствование водителей транспортных средств (кандидатов в водители транспортных средств): категории С, С1, С1Е, D, CE, D1E, Tm, Tb</t>
  </si>
  <si>
    <t>Медицинское освидетельствование на наличие медицинских противопоказаний к владению оружием (при наличии справок от психиатра и нарколога по месту жительства)</t>
  </si>
  <si>
    <t>Медицинское заключение иностранного гражданина или лица без гражданства на наличие или отсутствие инфекционных заболеваний</t>
  </si>
  <si>
    <t>Медицинское освидетельствование (о признании беженцем)</t>
  </si>
  <si>
    <t>Медицинское заключение иностранного гражданина или лица без гражданства на наличие или отсутствие инфекционных заболеваний лиц младше 14 лет.Включает рентгенографию ОГК</t>
  </si>
  <si>
    <t>В04.070</t>
  </si>
  <si>
    <t>Предрейсовый/послерейсовый осмотр водителя (1 водитель)</t>
  </si>
  <si>
    <t>B01.044.001</t>
  </si>
  <si>
    <r>
      <rPr>
        <sz val="14"/>
        <color rgb="FF000000"/>
        <rFont val="Times New Roman"/>
        <family val="1"/>
        <charset val="204"/>
      </rPr>
      <t>Дежурство медицинского работника  в месте проведения массового мероприятия</t>
    </r>
    <r>
      <rPr>
        <sz val="12"/>
        <color rgb="FFFF0000"/>
        <rFont val="Times New Roman"/>
        <family val="1"/>
        <charset val="204"/>
      </rPr>
      <t xml:space="preserve"> (до 100 человек, без учета стоимости выезда, заявка от 4 часов)</t>
    </r>
  </si>
  <si>
    <t>1 час</t>
  </si>
  <si>
    <r>
      <rPr>
        <sz val="14"/>
        <color rgb="FF000000"/>
        <rFont val="Times New Roman"/>
        <family val="1"/>
        <charset val="204"/>
      </rPr>
      <t>Дежурство медицинского работника  в месте проведения массового мероприятия. Минимальный заказ</t>
    </r>
    <r>
      <rPr>
        <sz val="12"/>
        <color rgb="FFFF0000"/>
        <rFont val="Times New Roman"/>
        <family val="1"/>
        <charset val="204"/>
      </rPr>
      <t xml:space="preserve"> (до 100 человек, без учета стоимости выезда, заявка от 1 до 3 часов включительно)</t>
    </r>
  </si>
  <si>
    <t>3 часа</t>
  </si>
  <si>
    <r>
      <rPr>
        <sz val="14"/>
        <color rgb="FF000000"/>
        <rFont val="Times New Roman"/>
        <family val="1"/>
        <charset val="204"/>
      </rPr>
      <t>Дежурство медицинского работника  в месте проведения массового мероприятия</t>
    </r>
    <r>
      <rPr>
        <sz val="12"/>
        <color rgb="FFFF0000"/>
        <rFont val="Times New Roman"/>
        <family val="1"/>
        <charset val="204"/>
      </rPr>
      <t xml:space="preserve"> (до 100 человек, без учета стоимости выезда, 1 сутки)</t>
    </r>
  </si>
  <si>
    <t>1 сутки</t>
  </si>
  <si>
    <t>Доплата за дежурство на мероприятии свыше 100 человек</t>
  </si>
  <si>
    <t>Вакцинация</t>
  </si>
  <si>
    <t xml:space="preserve">Вакцинация для профилактики рака шейки матки (вирус папилломы человека) вакциной Гардасил  </t>
  </si>
  <si>
    <t xml:space="preserve">Вакцинация для профилактики гепатита А у взрослых вакциной «Альгавак» </t>
  </si>
  <si>
    <t xml:space="preserve">Вакцинация для профилактики гепатита А у детей вакциной «Альгавак»  </t>
  </si>
  <si>
    <t xml:space="preserve">Вакцинация для профилактики Брюшного тифа вакциной «Гритвак» </t>
  </si>
  <si>
    <t xml:space="preserve">Вакцинация для профилактики менингококковой инфекции вакциной «Менактра» </t>
  </si>
  <si>
    <t xml:space="preserve">Вакцинация для профилактики кори </t>
  </si>
  <si>
    <t xml:space="preserve">Экстренная профилактика клещевого энцефалита противоклещевым иммуноглобулином </t>
  </si>
  <si>
    <t>1 доза</t>
  </si>
  <si>
    <t xml:space="preserve">Вакцинация ротавирусной инфекции вакциной «Ротатек» </t>
  </si>
  <si>
    <t xml:space="preserve">Внутривенное введение препарата Альбумин 10% 100 мл  </t>
  </si>
  <si>
    <t>Вакцинопрофилактика дизентерии вакциной "Шигеллвак"</t>
  </si>
  <si>
    <t xml:space="preserve">Профилактика бешенства антирабической вакциной </t>
  </si>
  <si>
    <t>Проведение вакцинации для профилактики кори, краснухи и паротита вакциной MMR</t>
  </si>
  <si>
    <t>Проведение вакцинации профилактики дифтерии, коклюша, полиомиелита, столбняка и гепатита В вакциной зарубежного производства  «Инфанрикс -гекса»</t>
  </si>
  <si>
    <t xml:space="preserve">Проведение вакцинации от гриппа  </t>
  </si>
  <si>
    <t xml:space="preserve">Проведение вакцинации для профилактики кори, краснухи и паротита </t>
  </si>
  <si>
    <t>Проведение вакцинации для профилактики дифтерии, коклюша, полиомиелита, столбняка и гемофильной инфекции вакциной «Пентаксим»</t>
  </si>
  <si>
    <t>Вакцинация против пневмококковой инфекции (Превенар)</t>
  </si>
  <si>
    <t>Проведение вакцинации от клещевого энцефалита</t>
  </si>
  <si>
    <t>Педиатрия</t>
  </si>
  <si>
    <t>B02.031.001</t>
  </si>
  <si>
    <t>Патронаж педиатрической сестры на дому (без стоимости выезда)</t>
  </si>
  <si>
    <t>B04.031</t>
  </si>
  <si>
    <t>Профилактический осмотр ребенка</t>
  </si>
  <si>
    <t>Прочее</t>
  </si>
  <si>
    <t>В04</t>
  </si>
  <si>
    <t>Профилактический прием специалиста с выдачей справки (для бассейна, фитнеса, соревнований и др.), дубликата справки, выписки из медицинской документации</t>
  </si>
  <si>
    <t>1 справка</t>
  </si>
  <si>
    <t>А12.25.001</t>
  </si>
  <si>
    <t>Тональная аудиометрия (для осмотров, комиссий)</t>
  </si>
  <si>
    <t>1 исследование</t>
  </si>
  <si>
    <t>В04.014.004</t>
  </si>
  <si>
    <t>Спутник Лайт Векторная вакцина для профилактики коронавирусной инфекции, вызываемой вирусом SARS-CoV-2, 0,5 мл/доза</t>
  </si>
  <si>
    <t>Определение относительного сердечно-сосудистого риска у граждан в возрасте от 18 до 40 лет включительно (score)</t>
  </si>
  <si>
    <t>Спирометрия( для осмотров, комиссий) каб. 302 ЦЗ, 3 этаж</t>
  </si>
  <si>
    <t>Пульсоксиметрия</t>
  </si>
  <si>
    <t>Психофизиологическое исследование</t>
  </si>
  <si>
    <t>Паллестезиметрия</t>
  </si>
  <si>
    <t xml:space="preserve">Исследование функции вестибулярного аппарата </t>
  </si>
  <si>
    <t>Медицинские комиссии при поступлении в детский сад, школу, ВУЗ</t>
  </si>
  <si>
    <t xml:space="preserve">Комплексная программа «Пора в школу» </t>
  </si>
  <si>
    <t>1 программа</t>
  </si>
  <si>
    <t>Приём врача-педиатра профилактический, амбулаторный</t>
  </si>
  <si>
    <t>Оформление медицинской карты ребенка для образовательных учреждений (форма 026/у)</t>
  </si>
  <si>
    <t>Прием врача-детского хирурга профилактический, амбулаторный</t>
  </si>
  <si>
    <t>Прием врача-невролога профилактический, амбулаторный</t>
  </si>
  <si>
    <t>Прием врача-офтальмолога профилактический, амбулаторный</t>
  </si>
  <si>
    <t>Прием врача-оториноларинголога профилактический, амбулаторный</t>
  </si>
  <si>
    <t>Прием врача-травматолога-ортопеда профилактический, амбулаторный</t>
  </si>
  <si>
    <t>Прием врача-акушера-гинеколога/уролога профилактический, амбулаторный</t>
  </si>
  <si>
    <t xml:space="preserve">Клинический анализ крови: общий анализ, лейкоцитарная формула, СОЭ (ОАК, ЛФ, СОЭ) с микроскопией </t>
  </si>
  <si>
    <t>Общий анализ мочи (ОАМ, Urine test) с микроскопией осадка</t>
  </si>
  <si>
    <t>Эхокардиография (УЗИ сердца)</t>
  </si>
  <si>
    <t>Электрокардиография (ЭКГ)</t>
  </si>
  <si>
    <t>Взятие крови</t>
  </si>
  <si>
    <t>УЗИ органов брюшной полости (комплексное) и почек</t>
  </si>
  <si>
    <t>Прием врача-эндокринолога профилактический, амбулаторный</t>
  </si>
  <si>
    <t xml:space="preserve">Комплексная программа «Здравствуй детский сад » </t>
  </si>
  <si>
    <t>Прием врача-акушера-гинеколога/уролог профилактический, амбулаторный</t>
  </si>
  <si>
    <t>Калл на яйцеглист</t>
  </si>
  <si>
    <t>Исследование на энтеробиоз</t>
  </si>
  <si>
    <t>Забор мазков на энтеробиоз</t>
  </si>
  <si>
    <t>Комплексная программа для поступления в ВУЗ (086у)</t>
  </si>
  <si>
    <t>Клинический анализ крови: общий анализ, лейкоцитарная формула, СОЭ (ОАК, ЛФ, СОЭ) с микроскопией мазка крови при наличии патологических сдвигов</t>
  </si>
  <si>
    <t>Оформление справки (форма 086/у)</t>
  </si>
  <si>
    <t>Прием врача-педиатра (терапевта 18+) профилактический, амбулаторный</t>
  </si>
  <si>
    <t>ФЛГ (II )</t>
  </si>
  <si>
    <t>Примечание: В некоторых случаях могут быть назаначены дополнительные обследования и консультации, если такую диагностику требует учебное Учреждение. Оплачивается отдельно</t>
  </si>
  <si>
    <t>Вакцинация Регевак В (детям)</t>
  </si>
  <si>
    <t>1 единица</t>
  </si>
  <si>
    <t>Раздел 4 Эндоскопия</t>
  </si>
  <si>
    <t>A03.18.001</t>
  </si>
  <si>
    <t>Видеоколоноскопия</t>
  </si>
  <si>
    <t>1  исследование</t>
  </si>
  <si>
    <t>А03.18.001.003</t>
  </si>
  <si>
    <t>Видеоректосигмоидоскопия</t>
  </si>
  <si>
    <t>A03.16.001</t>
  </si>
  <si>
    <t>Видеоэзофагогастродуоденоскопия</t>
  </si>
  <si>
    <t>А11.16.001</t>
  </si>
  <si>
    <t>Биопсия пищевода с помощью эндоскопии, за 1область. Без стоимости ФЭГДС.</t>
  </si>
  <si>
    <t>1 область</t>
  </si>
  <si>
    <t>А11.16.002</t>
  </si>
  <si>
    <t>Биопсия желудка с помощью эндоскопии, за 1область. Без стоимости ФЭГДС</t>
  </si>
  <si>
    <t>А11.16.003</t>
  </si>
  <si>
    <t>Биопсия 12-перстной кишки с помощью эндоскопии, за 1область. Без стоимости ФЭГДС</t>
  </si>
  <si>
    <t>А08.16.004</t>
  </si>
  <si>
    <t>Определение Hel.pylori-ХЕЛПИЛ-тест при проведении фиброэзофагогастродуоденоскопии</t>
  </si>
  <si>
    <t>А03.30.006.001</t>
  </si>
  <si>
    <t>Эндоскопическая диагностика пищевода Баретта</t>
  </si>
  <si>
    <t>А11.19.002</t>
  </si>
  <si>
    <t>Биопсия толстой кишки с помощью эндоскопии, за 1 отдел. Без стоимости основного исследования.</t>
  </si>
  <si>
    <t>А16.18.019.001</t>
  </si>
  <si>
    <t>Полипы толстой кишки. Эндоскопическое удаление до 2-х полипов (без стоимости колоноскопии)</t>
  </si>
  <si>
    <t>Полипы толстой кишки. Эндоскопическое удаление более 2-х полипов (без стоимости колоноскопии)</t>
  </si>
  <si>
    <t>A03.09.003</t>
  </si>
  <si>
    <t>Трахеобронхоскопия</t>
  </si>
  <si>
    <t>Раздел 5. Ультразвуковая диагностика. Функциональная диагностика</t>
  </si>
  <si>
    <t>Ультразвуковая диагностика</t>
  </si>
  <si>
    <t>Код номенклатуры услуг</t>
  </si>
  <si>
    <t>Внутренний код ВКМБ</t>
  </si>
  <si>
    <t>Цена, руб.</t>
  </si>
  <si>
    <t>Единица измерения</t>
  </si>
  <si>
    <t>Наименование услуги</t>
  </si>
  <si>
    <t>B03.052.001 </t>
  </si>
  <si>
    <t>Комплексное ультразвуковое исследование внутренних органов( Печень, желчный пузырь, поджелудочная железа, селезёнка, почки, мочевой пузырь)</t>
  </si>
  <si>
    <t>A04.16.001 </t>
  </si>
  <si>
    <t> A04.14.001.004</t>
  </si>
  <si>
    <t> A04.28.002.005 </t>
  </si>
  <si>
    <t>A04.21.001.001 </t>
  </si>
  <si>
    <t>A04.21.001</t>
  </si>
  <si>
    <t>Ультразвуковое исследование предстательной железы (трансабдоминальное)</t>
  </si>
  <si>
    <t>A04.28.002 </t>
  </si>
  <si>
    <t>A04.22.002</t>
  </si>
  <si>
    <t>A04.28.003</t>
  </si>
  <si>
    <t>Ультразвуковое исследование органов мошонки</t>
  </si>
  <si>
    <t>A04.20.001</t>
  </si>
  <si>
    <t>УЗИ: органов малого таза (матка, придатки; трансабдоминально) для осмотров, комиссий</t>
  </si>
  <si>
    <t>A04.14.001.003</t>
  </si>
  <si>
    <t>УЗИ брюшной полости (для осмотров, комиссий)</t>
  </si>
  <si>
    <t>УЗИ:женских половых органов (матка,придатки)при беременности (трансабдоминально)</t>
  </si>
  <si>
    <t>УЗИ: внутренних органов  одного плода во 2 и 3 триместре беременности</t>
  </si>
  <si>
    <t> A04.20.001.001 </t>
  </si>
  <si>
    <r>
      <rPr>
        <sz val="11"/>
        <color rgb="FF333333"/>
        <rFont val="Calibri"/>
        <family val="2"/>
        <charset val="204"/>
      </rPr>
      <t>Ультразвуковое исследование матки и придатков трансвагинальное</t>
    </r>
    <r>
      <rPr>
        <sz val="11"/>
        <color rgb="FF000000"/>
        <rFont val="Calibri"/>
        <family val="2"/>
        <charset val="204"/>
      </rPr>
      <t xml:space="preserve"> </t>
    </r>
  </si>
  <si>
    <t> A04.30.010 </t>
  </si>
  <si>
    <t>A04.22.001</t>
  </si>
  <si>
    <t>Ультразвуковое исследование щитовидной железы и паращитовидных желез</t>
  </si>
  <si>
    <t>A04.06.002</t>
  </si>
  <si>
    <t>Ультразвуковое исследование лимфатических узлов (одна анатомическая зона)</t>
  </si>
  <si>
    <t>A04.20.002</t>
  </si>
  <si>
    <t>Ультразвуковое исследование молочных желез</t>
  </si>
  <si>
    <t>A04.01.001</t>
  </si>
  <si>
    <t>A04.04.001</t>
  </si>
  <si>
    <t>Ультразвуковое исследование коленных суставов</t>
  </si>
  <si>
    <t>A04.03.002</t>
  </si>
  <si>
    <t>УЗИ: позвоночника (один отдел)</t>
  </si>
  <si>
    <t>A04.07.002</t>
  </si>
  <si>
    <t>УЗИ: слюнных желез</t>
  </si>
  <si>
    <t>A04.22.003</t>
  </si>
  <si>
    <t>Ультразвуковое исследование паращитовидных желез</t>
  </si>
  <si>
    <t>A04.06.003</t>
  </si>
  <si>
    <t>УЗИ: вилочковой железы</t>
  </si>
  <si>
    <t>УЗИ: тазобедренных суставов у детей до 1 года жизни</t>
  </si>
  <si>
    <t>A04.23.001</t>
  </si>
  <si>
    <t>Нейросонография у детей</t>
  </si>
  <si>
    <t>A04.09.001</t>
  </si>
  <si>
    <t>УЗИ: органов грудной клетки:- плевральная полость</t>
  </si>
  <si>
    <t>A04.30.004</t>
  </si>
  <si>
    <t>УЗ-определение жидкости в брюшной полости</t>
  </si>
  <si>
    <t>A04.12.005.001</t>
  </si>
  <si>
    <t>Дуплексное сканирование артерий нижних конечностей (УЗИ артерий нижних конечностей)</t>
  </si>
  <si>
    <t>A04.12.002.002</t>
  </si>
  <si>
    <t>Дуплексное сканирование  вен нижних конечностей (УЗИ вен нижних конечностей)</t>
  </si>
  <si>
    <t>A04.12.005.002</t>
  </si>
  <si>
    <t xml:space="preserve">Дуплексное сканирование артерий верхних конечностей (УЗИ артерий верхних конечностей) </t>
  </si>
  <si>
    <t>A04.12.002.003</t>
  </si>
  <si>
    <t>Дуплексное сканирование вен верхних конечностей (УЗИ вен верхних конечностей)</t>
  </si>
  <si>
    <t>A04.12.005.005</t>
  </si>
  <si>
    <t>Дуплексное сканирование экстракраниальных отделов брахиоцефальных артерий</t>
  </si>
  <si>
    <t>A04.12.014</t>
  </si>
  <si>
    <t>Дуплексное сканирование сосудов брюшной полости (УЗИ сосудов брюшной полости)</t>
  </si>
  <si>
    <t>А.04.12.001.002</t>
  </si>
  <si>
    <t>Дуплексное сканирование артерий почек</t>
  </si>
  <si>
    <t>А.04.20.001</t>
  </si>
  <si>
    <t>УЗИ плода дополнительное во 2-3 триместре</t>
  </si>
  <si>
    <t>Дуплексное сканирование маточно- плацентарного кровотока и кровотока плода (УЗИ сосудов матки, пуповины, плода)</t>
  </si>
  <si>
    <t>УЗИ второго триместа (УЗИ женских половых органов, плода)</t>
  </si>
  <si>
    <t>A04.12.018</t>
  </si>
  <si>
    <t>Дуплексное сканирование транскраниальное артерий и вен</t>
  </si>
  <si>
    <t>A04.12.005.005 / A04.12.018</t>
  </si>
  <si>
    <t>Дуплексное сканирование экстракраниальных отделов брахиоцефальных артерий/ Дуплексное сканирование транскраниальное артерий и вен</t>
  </si>
  <si>
    <t>Ультразвуковое исследование сосудов нижних конечностей (артерии и вены)</t>
  </si>
  <si>
    <t>УЗИ третьего триместа (УЗИ женских половых органов, плода)</t>
  </si>
  <si>
    <t>Функциональная диагностика</t>
  </si>
  <si>
    <t>A04.10.002</t>
  </si>
  <si>
    <t>Эхокардиография детям</t>
  </si>
  <si>
    <t>Эхокардиография взрослым</t>
  </si>
  <si>
    <t>ЭКГ</t>
  </si>
  <si>
    <t>ЭКГ для лежачих больных</t>
  </si>
  <si>
    <t>ЭКГ с физической нагрузкой</t>
  </si>
  <si>
    <t>ЭКГ на дому (без стоимости выезда)</t>
  </si>
  <si>
    <t>ЭКГ(для осмотров, комиссий)</t>
  </si>
  <si>
    <t>ЭЭГ (для осмотров, комиссий)</t>
  </si>
  <si>
    <t>A12.09.001</t>
  </si>
  <si>
    <t>Спирография</t>
  </si>
  <si>
    <t>A12.09.002.001</t>
  </si>
  <si>
    <t>Спирография с лекарственной пробой</t>
  </si>
  <si>
    <t>A05.10.003</t>
  </si>
  <si>
    <t>Суточное мониторирование ЭКГ</t>
  </si>
  <si>
    <t>А05.10.003</t>
  </si>
  <si>
    <t>Суточное мониторирование ЭКГ и АД</t>
  </si>
  <si>
    <t>A05.23.001</t>
  </si>
  <si>
    <t>Электроэнцефалограмма</t>
  </si>
  <si>
    <t>Комплексная диагностика</t>
  </si>
  <si>
    <t xml:space="preserve">А 04.10.002.004  </t>
  </si>
  <si>
    <t>Комплексное кардиологическое обследование (консультация кардиолога, ЭКГ, Эхокардиография)</t>
  </si>
  <si>
    <t>Комплексное кардиологическое обследование (консультация кардиолога,ЭКГ, Эхокардиография, Суточное мониторирование)</t>
  </si>
  <si>
    <t xml:space="preserve">А.04.10.002.004  </t>
  </si>
  <si>
    <t>Стресс-ЭхоКГ</t>
  </si>
  <si>
    <t>А.04.10.002.003</t>
  </si>
  <si>
    <t>Стресс-ЭхоКГ с добутамином</t>
  </si>
  <si>
    <t>Комплексное обследование (консультация кардиолога, СМЭКГ, ЭКГ, Эхокардиография, Стресс-эхоКГ)</t>
  </si>
  <si>
    <t>1 пакет</t>
  </si>
  <si>
    <t>А04.20.001.004</t>
  </si>
  <si>
    <t>Ультразвуковое исследование шейки матки (УЗ-цервикометрия)</t>
  </si>
  <si>
    <t>Срочная расшифровка ЭКГ</t>
  </si>
  <si>
    <t>Без стоимости анестезиологических пособий, стоимости имплантанта, пребывания в стационаре</t>
  </si>
  <si>
    <t>Раздел 6. Рентген , МРТ, КТ</t>
  </si>
  <si>
    <t>"Рентгенологическая диагностика"</t>
  </si>
  <si>
    <t>A06.03.060</t>
  </si>
  <si>
    <t>Рентгенография лицевого черепа ,цифровой снимок на диске</t>
  </si>
  <si>
    <t>Рентгенография костей носа в 2 проекциях ,цифровой снимок на диске</t>
  </si>
  <si>
    <t>А06.07.009</t>
  </si>
  <si>
    <t>Рентгенография нижней челюсти в боковой проекции ,цифровой снимок на диске</t>
  </si>
  <si>
    <t>A06.07.002</t>
  </si>
  <si>
    <t>Рентгенография нижней челюсти в 2 проекциях, цифровой снимок на диске</t>
  </si>
  <si>
    <t>Рентгенография нижней челюсти в 3 проекциях, цифровой снимок на диске</t>
  </si>
  <si>
    <t>A06.07.003</t>
  </si>
  <si>
    <t>Рентгенография одного зуба</t>
  </si>
  <si>
    <t>A06.03.005</t>
  </si>
  <si>
    <t>Рентгенография черепа в 2-ух проекциях , цифровой снимок на диске</t>
  </si>
  <si>
    <t>A06.08.003</t>
  </si>
  <si>
    <t>Рентгенография придаточных пазух носа, цифровой снимок на диске</t>
  </si>
  <si>
    <t>Рентгенография придаточных пазух носа в 2-ух проекциях,цифровой снимок на диске</t>
  </si>
  <si>
    <t>3D томограмма лицевой зоны черепа</t>
  </si>
  <si>
    <t>А06.03.001.001</t>
  </si>
  <si>
    <t>Рентгенография турецкого седла ,цифровой снимок на диске</t>
  </si>
  <si>
    <t>А06.04.001</t>
  </si>
  <si>
    <t>Рентгенография височно-нижнечелюстного сустава ,цифровой снимок на диске</t>
  </si>
  <si>
    <t>A06.09.007.002</t>
  </si>
  <si>
    <t>Рентгенография грудной клетки снимок в 1 проекции, цифровой снимок на диске</t>
  </si>
  <si>
    <t>Рентгенография грудной клетки снимок в 2 проекциях ,цифровой снимок на диске</t>
  </si>
  <si>
    <t>A06.03.024</t>
  </si>
  <si>
    <t>Рентгенография грудины в 1 проекции ,цифровой снимок на диске</t>
  </si>
  <si>
    <t>A06.03.023</t>
  </si>
  <si>
    <t>Рентгенография ребер в 1 проекции , цифровой снимок на диске</t>
  </si>
  <si>
    <t>А06.09.001</t>
  </si>
  <si>
    <t>Рентгеноскопия легких</t>
  </si>
  <si>
    <t>A06.03.015</t>
  </si>
  <si>
    <t>Рентгенография позвоночника поясничного отдела в 2-ух проекциях, цифровой снимок на диске</t>
  </si>
  <si>
    <t>Рентгенография позвоночника поясничного отделав 3-х проекциях ,цифровой снимок на диске</t>
  </si>
  <si>
    <t>A06.03.010</t>
  </si>
  <si>
    <t>Рентгенография шейного отдела позвоночника в 2-ух проекциях, цифровой снимок на диске</t>
  </si>
  <si>
    <t>A06.03.013</t>
  </si>
  <si>
    <t>Рентгенография грудного отдела позвоночника в 2-ух проекциях  ,цифровой снимок на диске</t>
  </si>
  <si>
    <t>А06.03.007</t>
  </si>
  <si>
    <t>Рентгенография первого и второго шейного позвонка ,цифровой снимок на диске</t>
  </si>
  <si>
    <t>А06.03.016</t>
  </si>
  <si>
    <t>Рентгенография поясничного и крестцового отдела позвоночника ,цифровой снимок на диске</t>
  </si>
  <si>
    <t>А06.03.017</t>
  </si>
  <si>
    <t>Рентгенография крестца и копчика ,цифровой снимок на диске</t>
  </si>
  <si>
    <t>А06.03.019</t>
  </si>
  <si>
    <t>Рентгенография позвоночника с функциональными пробами ,цифровой снимок на диске</t>
  </si>
  <si>
    <t>A06.04.004</t>
  </si>
  <si>
    <t>Рентгенография лучезапястного сустава в 2 проекциях ,цифровой снимок на диске</t>
  </si>
  <si>
    <t>A06.04.003</t>
  </si>
  <si>
    <t>Рентгенография локтевого сустава в 2 проекциях , цифровой снимок на диске</t>
  </si>
  <si>
    <t>A06.03.032</t>
  </si>
  <si>
    <t>Рентгенография одной кисти в 2 проекциях  , цифровой снимок на диске</t>
  </si>
  <si>
    <t>A06.04.010</t>
  </si>
  <si>
    <t>Рентгенография плечевого сустава с проксимальной 1/3 плечевой кости (1 проекция)</t>
  </si>
  <si>
    <t>А06.03.021</t>
  </si>
  <si>
    <t>Рентгенография верхней конечности ,цифровой снимок на диске</t>
  </si>
  <si>
    <t>А06.03.022</t>
  </si>
  <si>
    <t>Рентгенография ключицы ,цифровой снимок на диске</t>
  </si>
  <si>
    <t>А06.03.026</t>
  </si>
  <si>
    <t>Рентгенография лопатки ,цифровой снимок на диске</t>
  </si>
  <si>
    <t>А06.03.028</t>
  </si>
  <si>
    <t>Рентгенография плечевой кости ,цифровой снимок на диске</t>
  </si>
  <si>
    <t>А06.03.029</t>
  </si>
  <si>
    <t>Рентгенография локтевой кости и лучевой кости ,цифровой снимок на диске</t>
  </si>
  <si>
    <t>А06.01.004</t>
  </si>
  <si>
    <t>Рентгенография мягких тканей верхней конечности ,цифровой снимок на диске</t>
  </si>
  <si>
    <t>А06.04.013</t>
  </si>
  <si>
    <t>Рентгенография акромиально-ключичного сочленения ,цифровой снимок на диске</t>
  </si>
  <si>
    <t>А06.04.014</t>
  </si>
  <si>
    <t>Рентгенография грудино-ключичного сочленения ,цифровой снимок на диске</t>
  </si>
  <si>
    <t>A06.04.012</t>
  </si>
  <si>
    <t>Рентгенография голеностопного сустава в 2 проекциях, цифровой снимок на диске</t>
  </si>
  <si>
    <t>A06.03.052</t>
  </si>
  <si>
    <t>Рентгенография стопы в 2 проекциях  , цифровой снимок на диске</t>
  </si>
  <si>
    <t>А06.03.052</t>
  </si>
  <si>
    <t>Рентгенография стопы в одной проекции ,цифровой снимок на диске</t>
  </si>
  <si>
    <t>А06.03.053.001</t>
  </si>
  <si>
    <t>Рентгенография стопы с функциональной нагрузкой ,цифровой снимок на диске</t>
  </si>
  <si>
    <t>A06.04.005</t>
  </si>
  <si>
    <t>Рентгенография одного коленного сустава в 2-ух проекциях , цифровой снимок на диске</t>
  </si>
  <si>
    <t>A06.03.041</t>
  </si>
  <si>
    <t>Рентгенография костей таза , цифровой снимок на диске</t>
  </si>
  <si>
    <t>A06.04.011</t>
  </si>
  <si>
    <t>Рентгенография костей тазобедренного сустава , цифровой снимок на диске</t>
  </si>
  <si>
    <t>А06.01.005</t>
  </si>
  <si>
    <t>Рентгенография мягких тканей нижней конечности ,цифровой снимок на диске</t>
  </si>
  <si>
    <t>А06.03.043</t>
  </si>
  <si>
    <t>Рентгенография бедренной кости ,цифровой снимок на диске</t>
  </si>
  <si>
    <t>А06.03.045</t>
  </si>
  <si>
    <t>Рентгенография надколенника ,цифровой снимок на диске</t>
  </si>
  <si>
    <t>А06.03.046</t>
  </si>
  <si>
    <t>Рентгенография большой берцовой и малой берцовой костей ,цифровой снимок на диске</t>
  </si>
  <si>
    <t>А06.03.050</t>
  </si>
  <si>
    <t>Рентгенография пяточной кости ,цифровой снимок на диске</t>
  </si>
  <si>
    <t>A06.28.013</t>
  </si>
  <si>
    <t>Обзорная урография мочевой системы. Рентгенография почек ,цифровой снимок на диске</t>
  </si>
  <si>
    <t>А06.16.001</t>
  </si>
  <si>
    <t>Рентгенография пищевода</t>
  </si>
  <si>
    <t>А06.16.001.001</t>
  </si>
  <si>
    <t>Рентгеноскопия пищевода</t>
  </si>
  <si>
    <t>А06.16.007</t>
  </si>
  <si>
    <t>Рентгеноскопия желудка и двенадцатиперстной кишки</t>
  </si>
  <si>
    <t>А06.30.004.001</t>
  </si>
  <si>
    <t>Обзорная рентгенография органов брюшной полости ,цифровой снимок на диске</t>
  </si>
  <si>
    <t>A06.30.008</t>
  </si>
  <si>
    <t>Фистулография брюшной полости со стоимостью контраста цифровой снимок на диске</t>
  </si>
  <si>
    <t>Фистулография костей со стоимостью контраста цифровой снимок на диске</t>
  </si>
  <si>
    <t>А06.07.003</t>
  </si>
  <si>
    <t>3D томограмма нижней и верхней челюсти  (с записью результата исследования на внешний носитель/снимок</t>
  </si>
  <si>
    <t>МАММОГРАФИЯ (ММГ)</t>
  </si>
  <si>
    <t>A06.20.004</t>
  </si>
  <si>
    <t>ММГ (2 железы по 2 проекции) ,цифровой снимок на диске</t>
  </si>
  <si>
    <t>Маммография (женщинам после 40 лет) (для осмотров, комиссий)</t>
  </si>
  <si>
    <t>ММГ передвижной комплекс (без учета стоимости выезда)</t>
  </si>
  <si>
    <t>ФЛЮОРОГРАФИЯ (ФЛГ)</t>
  </si>
  <si>
    <t>A06.09.006</t>
  </si>
  <si>
    <t>ФЛГ грудной клетки в 1 проекции ,цифровой снимок на диске</t>
  </si>
  <si>
    <t>ФЛГ грудной клетки в 2-х проекциях ,цифровой снимок на диске</t>
  </si>
  <si>
    <t>ФЛГ грудной клетки /IIк./  (для осмотров, комиссий)</t>
  </si>
  <si>
    <t>ФЛГ передвижной комплекс (без учета стоимости выезда)</t>
  </si>
  <si>
    <t>ФЛГ плечевых суставов (1 сустав) ,цифровой снимок на диске</t>
  </si>
  <si>
    <t>ФЛГ придаточных пазух носа в 1 проекции ,цифровой снимок на диске</t>
  </si>
  <si>
    <t>ФЛГ коленного сустава в 2-х проекциях ,цифровой снимок на диске</t>
  </si>
  <si>
    <t>ФЛГ шейного отдела позвоночника в 2-х проекциях ,цифровой снимок на диске</t>
  </si>
  <si>
    <t>ФЛГ грудного отдела позвоночника в 2-х проекциях ,цифровой снимок на диске</t>
  </si>
  <si>
    <t>ФЛГ грудины в 1 проекции ,цифровой снимок на диске</t>
  </si>
  <si>
    <t>ФЛГ ребер в 1 проекции ,цифровой снимок на диске</t>
  </si>
  <si>
    <t>Выдача результата ФЛГ в день исследования</t>
  </si>
  <si>
    <t>СПИРАЛЬНАЯ КОМПЬЮТЕРНАЯ ТОМОГРАФИЯ (КТ)</t>
  </si>
  <si>
    <t>A06.04.020</t>
  </si>
  <si>
    <t>Спиральная компьютерная томография височно-нижнечелюстных суставов</t>
  </si>
  <si>
    <t>A06.03.036.001</t>
  </si>
  <si>
    <t>Спиральная компьютерная томография нижней конечности (одна анатомическая область)</t>
  </si>
  <si>
    <t>A06.03.021.001</t>
  </si>
  <si>
    <t>Спиральная компьютерная томография верхней конечности (одна анатомическая область)</t>
  </si>
  <si>
    <t>A06.11.004</t>
  </si>
  <si>
    <t>Спиральная компьютерная томография средостения</t>
  </si>
  <si>
    <t>A06.12.055</t>
  </si>
  <si>
    <t>Спиральная компьютерно-томографическая ангиография сосудов таза с внутривенным контрастированием</t>
  </si>
  <si>
    <t>A06.12.053.1</t>
  </si>
  <si>
    <t>Спиральная компьютерно-томографическая ангиография сосудов нижних конечностей с внутривенным контрастированием</t>
  </si>
  <si>
    <t>A06.12.054.1</t>
  </si>
  <si>
    <t>Спиральная компьютерно-томографическая ангиография сосудов верхних конечностей с внутривенным контрастированием</t>
  </si>
  <si>
    <t>A06.26.006</t>
  </si>
  <si>
    <t>Спиральная компьютерная томография глазницы</t>
  </si>
  <si>
    <t>A06.03.002</t>
  </si>
  <si>
    <t>Спиральная компьютерная томография головного мозга</t>
  </si>
  <si>
    <t>A06.23.004.001</t>
  </si>
  <si>
    <t>Спиральная компьютерная томография сосудов мозга с болюсным контрастированием реконструкцией (КТ ангиография)</t>
  </si>
  <si>
    <t>A06.08.007</t>
  </si>
  <si>
    <t>Спиральная компьютерная томография гортани</t>
  </si>
  <si>
    <t>A06.03.058</t>
  </si>
  <si>
    <t>Спиральная компьютерная томография позвоночника (один отдел)</t>
  </si>
  <si>
    <t>A06.09.005.001</t>
  </si>
  <si>
    <t>Спиральная компьютерная томография грудной полости</t>
  </si>
  <si>
    <t>Спиральная компьютерная томография верхней конечности (кисть+ лучезапястный сустав)</t>
  </si>
  <si>
    <t>Спиральная компьютерная томография верхней конечности (локтевой сустав)</t>
  </si>
  <si>
    <t>Спиральная компьютерная томография верхней конечности (плечевой сустав)</t>
  </si>
  <si>
    <t>Спиральная компьютерная томография нижней конечности (стопа+ голеностопный сустав)</t>
  </si>
  <si>
    <t>Спиральная компьютерная томография нижней конечности (коленный сустав)</t>
  </si>
  <si>
    <t>Спиральная компьютерная томография нижней конечности (тазобедренный сустав)</t>
  </si>
  <si>
    <t>A06.08.009.001</t>
  </si>
  <si>
    <t>Спиральная компьютерная томография шеи</t>
  </si>
  <si>
    <t>A06.25.003.001</t>
  </si>
  <si>
    <t>Спиральная компьютерная томография височной кости</t>
  </si>
  <si>
    <t>A06.08.007.003</t>
  </si>
  <si>
    <t>Спиральная компьютерная томография придаточных пазух носа</t>
  </si>
  <si>
    <t>A06.23.004.003</t>
  </si>
  <si>
    <t>Спиральная компьютерная томографиялицевого отдела черепа</t>
  </si>
  <si>
    <t>А06.03.069</t>
  </si>
  <si>
    <t>Спиральная компьютерная томография костей таза</t>
  </si>
  <si>
    <t>А06.12.001.001</t>
  </si>
  <si>
    <t>Спиральная компьютерная томография ангиография грудной аорты (с контрастированием)</t>
  </si>
  <si>
    <t>А06.12.001.002</t>
  </si>
  <si>
    <t>Спиральная компьютерная томография ангиография брюшной аорты (с контрастированием)</t>
  </si>
  <si>
    <t>А06.12.052.001</t>
  </si>
  <si>
    <t>Спиральная компьютерная томография ангиография брюшной аорты и подвздошных сосудов (с контрастированием)</t>
  </si>
  <si>
    <t>A06.12.047.001</t>
  </si>
  <si>
    <t>Мультиспиральная компьютерная томография (ангиография) грудной и брюшной аорты с внутривенным  контрастированием (с контрастированием)</t>
  </si>
  <si>
    <t>А06.12.057</t>
  </si>
  <si>
    <t>Спиральная компьютерная томография ангиография легочных сосудов</t>
  </si>
  <si>
    <t>А06.12.058</t>
  </si>
  <si>
    <t>Спиральная компьютерная томография ангиография брахиоцефальных артерий (с контрастированием)</t>
  </si>
  <si>
    <t>A06.28.009.001</t>
  </si>
  <si>
    <t xml:space="preserve">Спиральная компьютерная томография почек и мочевыводящих путей </t>
  </si>
  <si>
    <t>A06.20.002.002</t>
  </si>
  <si>
    <t xml:space="preserve">Спиральная компьютерная томография органов малого таза у женщин </t>
  </si>
  <si>
    <t>A06.21.003.002</t>
  </si>
  <si>
    <t xml:space="preserve">Спиральная компьютерная томография органов таза у мужчин </t>
  </si>
  <si>
    <t xml:space="preserve">Спиральная компьютерная томография органов брюшной полости и забрюшинного пространства </t>
  </si>
  <si>
    <t>А06.22.002</t>
  </si>
  <si>
    <t>Спиральная компьютерная томография надпочечников</t>
  </si>
  <si>
    <t>А06.30.008.001</t>
  </si>
  <si>
    <t>Спиральная компьютерная томография фистулография (с контрастированием)</t>
  </si>
  <si>
    <t>A06.28.009</t>
  </si>
  <si>
    <t>Спиральная компьютерная томография почек и надпочечников без контрастирования</t>
  </si>
  <si>
    <t>А11.12.003</t>
  </si>
  <si>
    <t>Контрастное усиление ( Ультравист 100 мл) при массе тела пациента до 100 килограмм</t>
  </si>
  <si>
    <t>МАГНИТНО-РЕЗОНАНСНАЯ ТОМОГРАФИЯ (МРТ)</t>
  </si>
  <si>
    <t>А05.30.008</t>
  </si>
  <si>
    <t>МРТ Шейного отдела позвоночника</t>
  </si>
  <si>
    <t>А05.30.010</t>
  </si>
  <si>
    <t>МРТ головного мозга</t>
  </si>
  <si>
    <t>А05.12.004</t>
  </si>
  <si>
    <t>Бесконтрастная МР-артериография головы</t>
  </si>
  <si>
    <t>A05.23.014</t>
  </si>
  <si>
    <t>МРТ головы и бесконтрастная МР-артериография</t>
  </si>
  <si>
    <t>A05.23.004.002</t>
  </si>
  <si>
    <t>МРТ гипофиза</t>
  </si>
  <si>
    <t>А05.26.008</t>
  </si>
  <si>
    <t>МРТ глазниц</t>
  </si>
  <si>
    <t>A05.04.001</t>
  </si>
  <si>
    <t>МРТ височно-нижнечелюстных суставов</t>
  </si>
  <si>
    <t>Бесконтрастная МР-артериография шеи</t>
  </si>
  <si>
    <t>А05.08.001</t>
  </si>
  <si>
    <t>МРТ рото/носоглотки</t>
  </si>
  <si>
    <t>А05.01.002</t>
  </si>
  <si>
    <t>МРТ мягких тканей и органов шеи</t>
  </si>
  <si>
    <t>МР-артериография брюшной полости</t>
  </si>
  <si>
    <t>А05.15.002</t>
  </si>
  <si>
    <t>МРТ брюшной полости и МР-холангиопанкреатография</t>
  </si>
  <si>
    <t>А05.31.002</t>
  </si>
  <si>
    <t>МРТ органов малого таза</t>
  </si>
  <si>
    <t>А05.12.005</t>
  </si>
  <si>
    <t>Бесконтрастная МР-венография головного мозга</t>
  </si>
  <si>
    <t>Бесконтрастная МР-артериография и венография головного мозга</t>
  </si>
  <si>
    <t>B03.071.01</t>
  </si>
  <si>
    <t>МРТ головы,бесконтрастная МР-артериография и венография головного мозга</t>
  </si>
  <si>
    <t>B03.071.02</t>
  </si>
  <si>
    <t>МРТ головного мозга и гипофиза</t>
  </si>
  <si>
    <t>A05.03.003.002</t>
  </si>
  <si>
    <t>МРТ грудного отдела позвоночника</t>
  </si>
  <si>
    <t>A05.03.003.003</t>
  </si>
  <si>
    <t>МРТ пояснично-крестцово отдела позвоночника</t>
  </si>
  <si>
    <t>А05.03.002</t>
  </si>
  <si>
    <t>МРТ всех отделов позвоночника</t>
  </si>
  <si>
    <t>МРТ крестцово-копчикового отдела позвоночника</t>
  </si>
  <si>
    <t>A05.12.025</t>
  </si>
  <si>
    <t>МРТ шейного отдела позвоночника и бесконтрастная МР-артериография шеи</t>
  </si>
  <si>
    <t>A05.03.003.004</t>
  </si>
  <si>
    <t>МРТ крестцово-подвздошных сочленений</t>
  </si>
  <si>
    <t>МРТ поясничного отдела позвоночника и крестцово-подвздошных суставов</t>
  </si>
  <si>
    <t>A05.14.002</t>
  </si>
  <si>
    <t>МР-холангиопанкреатография</t>
  </si>
  <si>
    <t>А05.30.005 А05.30.007</t>
  </si>
  <si>
    <t>МРТ брюшной полости и забрюшинного пространства</t>
  </si>
  <si>
    <t>А05.30.0</t>
  </si>
  <si>
    <t>МРТ органов забрюшинного пространства</t>
  </si>
  <si>
    <t>A05.28.002</t>
  </si>
  <si>
    <t>МРТ почек</t>
  </si>
  <si>
    <t>A05.04.002</t>
  </si>
  <si>
    <t xml:space="preserve">МРТ плечевого сустава (1 сустав) </t>
  </si>
  <si>
    <t>A05.04.001.002</t>
  </si>
  <si>
    <t>МРТ локтевого сустава (1 сустав)</t>
  </si>
  <si>
    <t>A05.04.001.003</t>
  </si>
  <si>
    <t>МРТ лучезапястного сустава (1 сустав)</t>
  </si>
  <si>
    <t>A05.04.001.004</t>
  </si>
  <si>
    <t>МРТ тазобедренного сустава (1 сустав)</t>
  </si>
  <si>
    <t>A05.04.004</t>
  </si>
  <si>
    <t>МРТ тазобедренных суставов (оба сустава)</t>
  </si>
  <si>
    <t>A05.04.001.005</t>
  </si>
  <si>
    <t xml:space="preserve">МРТ коленного сустава (1 сустав) </t>
  </si>
  <si>
    <t xml:space="preserve">МРТ коленного сустава (оба сустава) </t>
  </si>
  <si>
    <t>A05.04.001.006</t>
  </si>
  <si>
    <t>МРТ голеностопного сустава (1 сустав)</t>
  </si>
  <si>
    <t>МРТ мягких тканей любой анатомической области или сегмента конечности (1 область, 1 сегмент )</t>
  </si>
  <si>
    <t>МРТ стопы</t>
  </si>
  <si>
    <t>прочее</t>
  </si>
  <si>
    <t>Контрастное усиление Гадовист 7,5 мл (при массе тела до 80 кг включительно)</t>
  </si>
  <si>
    <t>Контрастное усиление Гадовист 7,5 мл (при массе тела свыше 80 кг )</t>
  </si>
  <si>
    <t>2 единицы</t>
  </si>
  <si>
    <t>А06.30.002</t>
  </si>
  <si>
    <t>Второе мнение (пересмотр). Выдача заключения по исследованию из другой мед организации (1 зона при предвариельном согласовании со специалистом)</t>
  </si>
  <si>
    <t>Передвижной комплекс ММГ  (до 30 снимков, без учета стоимости подачи машины)*</t>
  </si>
  <si>
    <t>1 усл.ед</t>
  </si>
  <si>
    <t>Передвидной комплекс ФЛГ (до 90 снимков, без учета стоимости подачи машины)*</t>
  </si>
  <si>
    <t>Предоставляется скидка 10% на исследования КТ, МРТ в ночное время для физических лиц</t>
  </si>
  <si>
    <t>*каждый последующий снимок тарифицируется отдельно в соответствии с прейскурантом</t>
  </si>
  <si>
    <t>Раздел 7. Стоматология</t>
  </si>
  <si>
    <t>Стоматология терапевтическая и стоматология общей практики</t>
  </si>
  <si>
    <t>Оформление выписки из медицинской карты стоматологического больного</t>
  </si>
  <si>
    <t>Обезболивание в стоматологии</t>
  </si>
  <si>
    <t>B01.003.004.004</t>
  </si>
  <si>
    <t>Аппликационная анестезия</t>
  </si>
  <si>
    <t>B01.003.004.005</t>
  </si>
  <si>
    <t>Инфильтрационная анестезия</t>
  </si>
  <si>
    <t>B01.003.004.002</t>
  </si>
  <si>
    <t>Проводниковая анестезия</t>
  </si>
  <si>
    <t>А15.07.002</t>
  </si>
  <si>
    <t>Коффердам</t>
  </si>
  <si>
    <t>A03.07.003</t>
  </si>
  <si>
    <t>Чтение одной дентальной рентгенограммы</t>
  </si>
  <si>
    <t>Лечение кариеса и восстановление короновой части зуба</t>
  </si>
  <si>
    <t>A17.07.003</t>
  </si>
  <si>
    <t>Диатермокоагуляция одного десневого сосочка, содержимого одного канала</t>
  </si>
  <si>
    <t>A16.07.003</t>
  </si>
  <si>
    <t>Подкладка изолирующая</t>
  </si>
  <si>
    <t>1 пломба</t>
  </si>
  <si>
    <t>Подкладка лечебная</t>
  </si>
  <si>
    <t>A16.07.002</t>
  </si>
  <si>
    <t>Наложение одной пломбы из импортного композита при поверхностном кариесе и кариесе в стадии пятна</t>
  </si>
  <si>
    <t>Наложение одной пломбы из импортного композита при среднем кариесе</t>
  </si>
  <si>
    <t>Наложение одной пломбы из импортного композита при глубоком кариесе</t>
  </si>
  <si>
    <t>Коррекция формы зуба, закрытие диастем, трем зубов (1 кат)</t>
  </si>
  <si>
    <t>1 зуб</t>
  </si>
  <si>
    <t>Коррекция формы зуба, закрытие диастем, трем зубов (2 кат)</t>
  </si>
  <si>
    <t>Коррекция формы зуба, закрытие диастем, трем зубов (3 кат)</t>
  </si>
  <si>
    <t>Наложение одной пломбы из импортного композита на ранее депульпир. зуб</t>
  </si>
  <si>
    <t>Эстетическая реставрация коронки зуба с использованием стекловолоконного штифта, светоотверждаемых материалов импортного производства (подготовка канала под штифт в стоимость не включена)</t>
  </si>
  <si>
    <t>Изготовление винира из фотоотверждаемого материала прямым способом</t>
  </si>
  <si>
    <t>Пломба при разрушении более 1/2 коронки зуба.</t>
  </si>
  <si>
    <t>Восстановление цвета и формы зуба импортным жидкотекучим композитом при некариозных поражениях твердых тканей зубов (эрозия, клиновидный эффект, гипоплазия)</t>
  </si>
  <si>
    <t>Восстановление формы зуба при полном отсутствии коронки зуба импортным светоотверждающим композитом  (включая работы по подготовке корневого канала для  постановки штифта)</t>
  </si>
  <si>
    <t>Реставрация зубных рядов импортным композитом: за каждый зуб (треммы, диастемы)</t>
  </si>
  <si>
    <t>Реставрация  импортным композитом при врожденных аномалиях формы зуба</t>
  </si>
  <si>
    <t>A16.07.025</t>
  </si>
  <si>
    <t>Полировка пломбы из композита при лечении кариозных полостей</t>
  </si>
  <si>
    <t>Коррекция  ранее наложенной пломбы</t>
  </si>
  <si>
    <t>Временная пломба</t>
  </si>
  <si>
    <t>Наложение одной пломбы из "AHfil LC" при поверхностном кариесе и кариесе в стадии пятна постоянного зуба</t>
  </si>
  <si>
    <t>Наложение одной пломбы из "AHfil LC" при среднем кариесе постоянного зуба .</t>
  </si>
  <si>
    <t>Наложение одной пломбы из "AHfil LC" при глубоком кариесе постоянного зуба</t>
  </si>
  <si>
    <t>A16.07.034</t>
  </si>
  <si>
    <t>Изготовление волоконного адгезивного мостовидного протеза прямым способом  с применением стекловолокна Гласспан</t>
  </si>
  <si>
    <t>Эндодонтическое лечение</t>
  </si>
  <si>
    <t>А16.07.051</t>
  </si>
  <si>
    <t>Удаление дентикля</t>
  </si>
  <si>
    <t>A16.07.057</t>
  </si>
  <si>
    <t>Закрытие перфорационного отверстия</t>
  </si>
  <si>
    <t>A16.07.030</t>
  </si>
  <si>
    <t>Наложение девитализирующих паст</t>
  </si>
  <si>
    <t>A16.07.004</t>
  </si>
  <si>
    <t>Трепанация коронки зуба</t>
  </si>
  <si>
    <t>Трепанация искусственной коронки зуба</t>
  </si>
  <si>
    <t>A16.07.010</t>
  </si>
  <si>
    <t>Экстирпация пульпы зуба</t>
  </si>
  <si>
    <t>1 канал</t>
  </si>
  <si>
    <t>A16.07.009</t>
  </si>
  <si>
    <t>Лечение пульпита ампутационным методом без наложения пломбы</t>
  </si>
  <si>
    <t>Механическая и медикаментозная обработка  корневого канала (первичная)</t>
  </si>
  <si>
    <t>Механическая и медикаментозная обработка  корневого канала (повторная)</t>
  </si>
  <si>
    <t>Механическая и медикаментозная обработка корневого канала машинными инструментами или ультразвуком</t>
  </si>
  <si>
    <t>Использование ротационных технологий</t>
  </si>
  <si>
    <t>A16.07.008</t>
  </si>
  <si>
    <t>Пломбировка корневого канала в одноканальном зубе</t>
  </si>
  <si>
    <t>Пломбировка корневых каналов двухканального зуба гуттаперчивыми штифтами</t>
  </si>
  <si>
    <t>Пломбировка корневых каналов трехканального зуба гуттаперчивыми  штифтами</t>
  </si>
  <si>
    <t>Пломбировка корневых каналов четырехканального зуба гуттаперчивыми  штифтами</t>
  </si>
  <si>
    <t>Пломбировка корневого канала пастой</t>
  </si>
  <si>
    <t>Постановка временной пломбы на промежуточных этапах лечения осложненного кариеса постоянного(молочного) зуба с использованием СИЦ химического отверждения (стомафил,Кетак Моляр, Фуджи)</t>
  </si>
  <si>
    <t>1пломба</t>
  </si>
  <si>
    <t>Временная пломбировка корневого канала</t>
  </si>
  <si>
    <t>Распломбировка одного корневого канала пломбированного цинк-эвгеноловой пастой</t>
  </si>
  <si>
    <t>Распломбировка одного корневого канала пломбированного резорцин-формалиновой пастой</t>
  </si>
  <si>
    <t>Распломбировка одного корневого канала пломбированного с использованием гуттаперчи</t>
  </si>
  <si>
    <t>Распломбировка одного корневого канала пломбированного фосфат-цементом</t>
  </si>
  <si>
    <t>Частичная распломбировка корневого канала под к/вкл.или под штифт ранее пломбированого пастой</t>
  </si>
  <si>
    <t>Частичная распломбировка корневого канала под к/вкл.или под штифт  ранее пломбированого цементом</t>
  </si>
  <si>
    <t>Частичная распломбировка корневого канала под к/вкл.или под штифт ранее пломбированогос применением гуттаперчевых штифтов</t>
  </si>
  <si>
    <t>Извлечение фиксированного инородного тела из одного корневого канала</t>
  </si>
  <si>
    <t>Использование стекловолоконного штифта (включая материал для фиксации)</t>
  </si>
  <si>
    <t>Восстановление культи зуба на стекловолоконном штифте (build up)</t>
  </si>
  <si>
    <t>1единица</t>
  </si>
  <si>
    <t>Стоматология детская</t>
  </si>
  <si>
    <t>Наложение одной пломбы из "AHfil LC" при поверхностном кариесе и кариесе в стадии пятна молочного зуба</t>
  </si>
  <si>
    <t>Наложение одной пломбы из "AHfil LC" при среднем кариесе молочного зуба</t>
  </si>
  <si>
    <t>Наложение одной пломбы из "AHfil LC" при глубоком кариесе молочного зуба</t>
  </si>
  <si>
    <t>отсроченая пломбировка кариеса молочных зубов у детей с использованием СИЦ «Кетак Моляр»</t>
  </si>
  <si>
    <t>Герметизация фиссур одного постоянного зуба</t>
  </si>
  <si>
    <t>A16.07.050</t>
  </si>
  <si>
    <t>Серебрение зубов</t>
  </si>
  <si>
    <t>Лечение пульпита с несформированными верхушками зубов с использованием материала "Триоксидент" (молочный зуб)</t>
  </si>
  <si>
    <t>Лечение пульпита1-ое посещение (девитализация+временная пл.)(молочный зуб)</t>
  </si>
  <si>
    <t>Лечение пульпита2-ое посещение (пломбировка каналов+ Витремер)(молочный зуб)</t>
  </si>
  <si>
    <t>Лечение пульпита в одно  посещение с использованием пульпотека (молочный зуб)</t>
  </si>
  <si>
    <t>Снятие искусственной (штампованной, пластмассовой) коронки</t>
  </si>
  <si>
    <t>1 коронка</t>
  </si>
  <si>
    <t>Снятие цельнолитой коронки</t>
  </si>
  <si>
    <t>Снятие металлокерамической коронки</t>
  </si>
  <si>
    <t>Наложение одной пломбы из "Витримера" при поверхностном кариесе и кариесе в стадии пятна постоянного зуба</t>
  </si>
  <si>
    <t>Наложение одной пломбы из "Витримера" при среднем кариесе постоянного зуба .</t>
  </si>
  <si>
    <t>Наложение одной пломбы из "Витримера" при глубоком кариесе постоянного зуба</t>
  </si>
  <si>
    <t>Наложение одной пломбы из "Витримера" при поверхностном кариесе и кариесе в стадии пятна молочного зуба</t>
  </si>
  <si>
    <t>Наложение одной пломбы из "Витримера" при среднем кариесе молочного зуба</t>
  </si>
  <si>
    <t>Наложение одной пломбы из "Витримера" при глубоком кариесе молочного зуба</t>
  </si>
  <si>
    <t>СТОМАТОЛОГИЯ ПРОФИЛАКТИЧЕСКАЯ</t>
  </si>
  <si>
    <t>Обучение гигиене</t>
  </si>
  <si>
    <t>A16.07.051</t>
  </si>
  <si>
    <t>Местное применение реминарализирующих и фторосодержащих препаратов(с использованием стандартной каппы,чистка зубов в проводимую процедуру не входит)</t>
  </si>
  <si>
    <t>Проведение реминерализующей терапии с использованием индивидуальных капп(без учета стоимости капп)</t>
  </si>
  <si>
    <t>Проведение профессиональной гигиены полости рта  с использованием профессиональной импортной пасты и фторированием зубов с использованием стандартной каппы  пациентам.
после 8 лет и старше(паста,щетка,фтор-гель)</t>
  </si>
  <si>
    <t>Проведение профессиональной гигиены полости рта  с использованием профессиональной импортной пасты и фторированием зубов с использованием стандартной каппы пациентам.
до 8 лет(паста,щетка,фтор-гель)</t>
  </si>
  <si>
    <t>A16.07.082</t>
  </si>
  <si>
    <t>Удаление назубных отложений ручным способом</t>
  </si>
  <si>
    <t>Удаление назубных отложений при помощи ультразвука</t>
  </si>
  <si>
    <t>Удаление назубных отложений при помощи Air Flow</t>
  </si>
  <si>
    <t>Сошлифовка эмали со ската бугра одного зуба</t>
  </si>
  <si>
    <t>A11.07.012</t>
  </si>
  <si>
    <t>Глубокое фторирование и лечение гиперестезии всех зубов импортным препаратом</t>
  </si>
  <si>
    <t>Комплексное фторирование всех зубов с использованием импортного препарата</t>
  </si>
  <si>
    <t>B01.021.001</t>
  </si>
  <si>
    <t>Определение индексов гигиены полости рта</t>
  </si>
  <si>
    <t>Десневые аппликации ( в области одного зуба; в области одного межзубного промежтка)</t>
  </si>
  <si>
    <t>Подготовка к внутриканальному отбеливанию одного ранее депульпированного зуба без перепломбировки корневых каналов</t>
  </si>
  <si>
    <t>Внутриканальное отбеливание (первичное посещение)</t>
  </si>
  <si>
    <t>Внутриканальное отбеливание (повторное посещение)</t>
  </si>
  <si>
    <t>Постановка временной пломбы  при внутриканальном отбеливании с использованием СИЦ</t>
  </si>
  <si>
    <t>Использование отбеливающей системы Opalescense на 1-й сеанс "линия улыбки"</t>
  </si>
  <si>
    <t>Использование отбеливающей системы Opalescense на 2-й сеанс "линия улыбки"</t>
  </si>
  <si>
    <t>1процедура</t>
  </si>
  <si>
    <t>Профессиональное фотоотбеливание система "Amazing White"</t>
  </si>
  <si>
    <t>1 комплекс</t>
  </si>
  <si>
    <t>1 челюсть</t>
  </si>
  <si>
    <t>Снятие слепков и изготовление индивидуальной каппы</t>
  </si>
  <si>
    <t>ZOOM отбеливание зубов(1сеанс)</t>
  </si>
  <si>
    <t>2челюсти</t>
  </si>
  <si>
    <t>Комплексная гигиена полости рта</t>
  </si>
  <si>
    <t>Комплексная гигиена пациентов с низким уровнем гигиены полости рта</t>
  </si>
  <si>
    <t>Профессиональная гигиена имплантов (обработка шейки импланта и абатмента одной коронки)</t>
  </si>
  <si>
    <t>Комплексная профилактика кариеса (кариеса у детей после 6 лет, профилактика  вторичного кариеса) с применением системы DENTAL RESOURCES(концентрированный фтористый ополаскиватель Fluoride Rinse Concentrate - курс 6 месяцев с контролем через 3 месяца)</t>
  </si>
  <si>
    <t>1курс</t>
  </si>
  <si>
    <t xml:space="preserve"> Комплексная профилактика кариеса (кариеса у детей до 6 лет, профилактика  вторичного кариеса, профилактика кариеса у беременных) с применением системы DENTAL RESOURCES(гель на основе хлорида кальция Revive) курс 6 месяцев с контролем через 3 месяца</t>
  </si>
  <si>
    <t>Комплексная профилактика кариеса (снятие чувствительности зубов, подготовка к ортодонтическому лечению(профилактика деминерализации эмали и меловидных пятен)) с применением системы DENTAL RESOURCES курс 6 месяцев с контролем через 3 месяца</t>
  </si>
  <si>
    <t>Комплексная профилактика кариеса (укрепление эмали до и после процедуры отбеливания) с применением системы DENTAL RESOURCES курс 6 месяцев с контролем через 3 месяца</t>
  </si>
  <si>
    <t>СТОМАТОЛОГИЯ: Хирургическая стоматология</t>
  </si>
  <si>
    <t>A16.07.001</t>
  </si>
  <si>
    <t>Удаление  молочного зуба</t>
  </si>
  <si>
    <t>Удаление молочного зуба при физиологической смене</t>
  </si>
  <si>
    <t>A16.07.024</t>
  </si>
  <si>
    <t>Сложное удаление зуба</t>
  </si>
  <si>
    <t>Удаление стенки зуба</t>
  </si>
  <si>
    <t>Удаление постоянного зуба (простое)</t>
  </si>
  <si>
    <t>Сложное удаление зуба с разъединением корней</t>
  </si>
  <si>
    <t>A16.07.011</t>
  </si>
  <si>
    <t>Внутриротовой разрез с дренированием раны</t>
  </si>
  <si>
    <t>A15.07.002</t>
  </si>
  <si>
    <t>Перевязка после внеротового разреза</t>
  </si>
  <si>
    <t>A16.07.058</t>
  </si>
  <si>
    <t>Секвестрэктомия</t>
  </si>
  <si>
    <t>A16.07.007</t>
  </si>
  <si>
    <t>Резекция верхушки корня одного зуба</t>
  </si>
  <si>
    <t>A16.07.026</t>
  </si>
  <si>
    <t>Иссечение доброкачественного новообразования мягких тканей полости рта (паппилома, фиброма, эпулис гипертрофический гингвит)</t>
  </si>
  <si>
    <t>A16.07.016</t>
  </si>
  <si>
    <t>Удаление ретенционной кисты - цистэктомия</t>
  </si>
  <si>
    <t>Удаление ретенционной кисты - цистотомия</t>
  </si>
  <si>
    <t>A16.07.027</t>
  </si>
  <si>
    <t>Удаление доброкачественного образования кости (оденома, остеома и др.)</t>
  </si>
  <si>
    <t>Иссечение капюшона</t>
  </si>
  <si>
    <t>A16.07.044</t>
  </si>
  <si>
    <t>Коррекция уздечки языка, губы с пластикой</t>
  </si>
  <si>
    <t>A16.01.017</t>
  </si>
  <si>
    <t>Иссечение доброкачественного образования кожи</t>
  </si>
  <si>
    <t>A16.07.018</t>
  </si>
  <si>
    <t>Лигатурное скрепление при вывихах зубов</t>
  </si>
  <si>
    <t>Снятие шины с одной челюсти</t>
  </si>
  <si>
    <t>A16.01.004</t>
  </si>
  <si>
    <t>ПХО раны полости рта без наложения швов</t>
  </si>
  <si>
    <t>Наложение одного шва</t>
  </si>
  <si>
    <t>1 шов</t>
  </si>
  <si>
    <t>A16.08.017</t>
  </si>
  <si>
    <t>Пластика перфорации верхнечелюстной пазухи</t>
  </si>
  <si>
    <t>A11.07.001</t>
  </si>
  <si>
    <t>Биопсия слизистой оболочки полости рта</t>
  </si>
  <si>
    <t>A16.04.017</t>
  </si>
  <si>
    <t>Выправление вывиха нижней челюсти</t>
  </si>
  <si>
    <t>Снятие швов</t>
  </si>
  <si>
    <t>Удаление частично ретинированного, дистопированного зуба</t>
  </si>
  <si>
    <t>Удаление полностью ретинированного, дистопированного зуба</t>
  </si>
  <si>
    <t>A16.07.017</t>
  </si>
  <si>
    <t>Коррекция альвеолярного отростка для подготовки к протезированию</t>
  </si>
  <si>
    <t>A16.07.059</t>
  </si>
  <si>
    <t>Гемисекция корня</t>
  </si>
  <si>
    <t>Перевязка раны в полости рта</t>
  </si>
  <si>
    <t>A16.07.015</t>
  </si>
  <si>
    <t>Лечение альвеолита с ревизией лунки</t>
  </si>
  <si>
    <t>Сложное удаление зуба с выкраиванием слизисто-надкостничного лоскута и резекцией костной пластинки</t>
  </si>
  <si>
    <t>A16.12.020</t>
  </si>
  <si>
    <t>Остановка кровотечения</t>
  </si>
  <si>
    <t>A16.01.005</t>
  </si>
  <si>
    <t>Внеротовой разрез, дренирование</t>
  </si>
  <si>
    <t>A11.07.010</t>
  </si>
  <si>
    <t>Альвожель</t>
  </si>
  <si>
    <t>Неоконес</t>
  </si>
  <si>
    <t>A25.07.001</t>
  </si>
  <si>
    <t>Остеотропный материал</t>
  </si>
  <si>
    <t>A16.07.054</t>
  </si>
  <si>
    <t>Хирургический шаблон (категория 1) для установки имплантата</t>
  </si>
  <si>
    <t>1 шаблон</t>
  </si>
  <si>
    <t>Хирургический шаблон (категория 2) для установки имплантата</t>
  </si>
  <si>
    <t>Хирургический шаблон  (категория 3) для установки имплантата</t>
  </si>
  <si>
    <t>A16.07.028</t>
  </si>
  <si>
    <t>Обнажение коронки ретенированного зуба по ортодонтическим показаниям</t>
  </si>
  <si>
    <t>A16.07.055</t>
  </si>
  <si>
    <t>Cинус лифтинг закрытый односторонний(операция поднятия дна верхнечелюстной пазухи)без стоимости костного материала</t>
  </si>
  <si>
    <t>1 операция</t>
  </si>
  <si>
    <t>Синус лифтинг открытый односторонний(операция поднятия дна верхнечелюстной пазухи) без стоимости костного материала</t>
  </si>
  <si>
    <t>1операция</t>
  </si>
  <si>
    <t>Костная пластика альвеолярного отростка (без учета стоимости расходного материала)</t>
  </si>
  <si>
    <t>Клиническое удлинение коронки зуба</t>
  </si>
  <si>
    <t>Установка микроимплантата</t>
  </si>
  <si>
    <t>Удаление микроимплантата</t>
  </si>
  <si>
    <t>Перестановка микроимплантата</t>
  </si>
  <si>
    <t>Имплантология</t>
  </si>
  <si>
    <t>Операция по установке импланта ОSSTEM(TS III SA) (Южная Корея) (включает анестезию(в необходимом количестве),разрез,наложение швов,тело импланта,заглушка, работу по установке импланта)</t>
  </si>
  <si>
    <t>1 имплантант</t>
  </si>
  <si>
    <t>Установка ортодонтического имплантата</t>
  </si>
  <si>
    <t xml:space="preserve">Удаление имплантата </t>
  </si>
  <si>
    <t>Установка формирователя десны</t>
  </si>
  <si>
    <t>Костная ткань</t>
  </si>
  <si>
    <t>А16.07.055</t>
  </si>
  <si>
    <t>Костнозамещающий препарат (импортный) 0,25сс (гр)</t>
  </si>
  <si>
    <t>1доза</t>
  </si>
  <si>
    <t>Костнозамещающий препарат (импортный) 0,5сс(гр)</t>
  </si>
  <si>
    <t>Костнозамещающий препарат (импортный) 1,0сс(гр)</t>
  </si>
  <si>
    <t>Мембраны</t>
  </si>
  <si>
    <t>Резорбирующая мембрана (коллагеновая мембрана)20х30мм</t>
  </si>
  <si>
    <t>1шт</t>
  </si>
  <si>
    <t>Резорбирующая мембрана (коллагеновая мембрана)15х20мм</t>
  </si>
  <si>
    <t>Парадонтология</t>
  </si>
  <si>
    <t>A16.07.040</t>
  </si>
  <si>
    <t>Устранение рецессии десны</t>
  </si>
  <si>
    <t>1прием</t>
  </si>
  <si>
    <t>Медикаментозная обработка слизистой или паталогических з/д карманов противовоспалительными препаратами</t>
  </si>
  <si>
    <t>A22.07.008</t>
  </si>
  <si>
    <t>Лазерная френулоэктомия</t>
  </si>
  <si>
    <t>Лазерная гингивэктомия в области одного зуба</t>
  </si>
  <si>
    <t>Лазерная коррекция преддверия полости рта</t>
  </si>
  <si>
    <t>Лазерная обработка слизисто-надкостничного лоскута</t>
  </si>
  <si>
    <t>A22.07.006</t>
  </si>
  <si>
    <t>Вектор-терапия</t>
  </si>
  <si>
    <t>Лоскутная операция в области 1 сектора (1-6 зубов) без учета стоимости остеотропных препаратов</t>
  </si>
  <si>
    <t>Лоскутная операция в области 1-2 зубов с применением техники направленной регенерации тканей без учета стоимости остеотропных препаратов</t>
  </si>
  <si>
    <t>Использование тромбоцитообогащенной плазмы</t>
  </si>
  <si>
    <t>Френулоэктомия в стоматологии в амбулаторных условиях</t>
  </si>
  <si>
    <t>A16.07.045</t>
  </si>
  <si>
    <t>Вестибулопластика, френулопластика в амбулаторных условиях</t>
  </si>
  <si>
    <t>Использование пленки Диплен</t>
  </si>
  <si>
    <t>A11.07.011</t>
  </si>
  <si>
    <t>Инъекция</t>
  </si>
  <si>
    <t>A16.07.014</t>
  </si>
  <si>
    <t>Вскрытие и дренирование парадонтального абсцесса</t>
  </si>
  <si>
    <t>A16.07.039</t>
  </si>
  <si>
    <t>Закрытый кюретаж в области 1 зуба</t>
  </si>
  <si>
    <t>A16.07.038</t>
  </si>
  <si>
    <t>Открытый кюретаж в области 2 зубов</t>
  </si>
  <si>
    <t>Открытый кюретаж в области 1 зуба</t>
  </si>
  <si>
    <t>Гингивэктомия</t>
  </si>
  <si>
    <t>Лоскутная операция (в области 1 зуба)</t>
  </si>
  <si>
    <t>Десневая лечебная повязка</t>
  </si>
  <si>
    <t>A16.07.037</t>
  </si>
  <si>
    <t>Шинирование подвижных зубов с применением фотокомпозитов, плетеных стекловолоконных материалов (4 еденицы)</t>
  </si>
  <si>
    <t xml:space="preserve"> Шинирование каждого последующего зуба (с применением фотокомпозитов, плетеных стекловолоконных материалов)</t>
  </si>
  <si>
    <t>Парадонтальное шинирование с замещением включенного дефекта во фронтальном отделе с применением фотокомпозитов, стекловолоконных материалов (4 единицы)</t>
  </si>
  <si>
    <t>Избирательное пришлифовывание зубов с применением восковой окклюдограммы</t>
  </si>
  <si>
    <t xml:space="preserve"> Ортодонтия</t>
  </si>
  <si>
    <t>B04.063.002</t>
  </si>
  <si>
    <t>Обучение, санитарное просвещение, консультация родителей по освоению методов устранения вредных привычек, нормализации функций 3-х челюстной системы с целью профилактики аномалий</t>
  </si>
  <si>
    <t>Составление плана профилактики для одного ребенка с регистрацией в карте</t>
  </si>
  <si>
    <t>Диагностика</t>
  </si>
  <si>
    <t>Консультация с анализом рентгенологических снимков и составлением плана лечения</t>
  </si>
  <si>
    <t>A16.07.021</t>
  </si>
  <si>
    <t>Снятие одного слепка альгинатной слепочной массой взрослому человеку</t>
  </si>
  <si>
    <t>съемн</t>
  </si>
  <si>
    <t>Снятие одного слепка  силиконовой слепочной массой взрослому человеку</t>
  </si>
  <si>
    <t>несъемн</t>
  </si>
  <si>
    <t>Снятие одного слепка из эластичного материала ребенку до 7 лет</t>
  </si>
  <si>
    <t>ретенц</t>
  </si>
  <si>
    <t>Снятие одного слепка из эластичного материала ребенку после 7 лет</t>
  </si>
  <si>
    <t>Снятие одного слепка из силиконовой массы ребенку после 7 лет</t>
  </si>
  <si>
    <t>Измерение ортодонтических моделей с записью</t>
  </si>
  <si>
    <t>A16.07.047</t>
  </si>
  <si>
    <t>Отливка одной рабочей модели</t>
  </si>
  <si>
    <t>1 штука</t>
  </si>
  <si>
    <t>Отливка одной диагностической модели</t>
  </si>
  <si>
    <t>Ортодонтическое лечение с использованием съемных конструкций и аппаратов</t>
  </si>
  <si>
    <t>А16.07.045</t>
  </si>
  <si>
    <t>Лечение с использованием аппарата для расширения верхней челюсти съемный (простой)</t>
  </si>
  <si>
    <t>Лечение с использованием аппарата для расширения верхней челюсти съемный (сложный, дополнительные элементы)</t>
  </si>
  <si>
    <t>Лечение с использованием аппарата Френкеля</t>
  </si>
  <si>
    <t>Лечение с использованием аппарата Андрезена-Гойпля</t>
  </si>
  <si>
    <t>Лечение с использованием аппарата Твин-Блок</t>
  </si>
  <si>
    <t>Лечение детей с использованием профилактического съемного протеза (Ознакомление родителей и больного с конструкцией аппарата и правилами пользования)</t>
  </si>
  <si>
    <t>Лечение с использованием съемного одночелюстного аппарата простого (пластинка с заслоном для языка, пластинка Брюкля)</t>
  </si>
  <si>
    <t>Гравировка и разметка моделей и конструирование ортодонтических аппаратов</t>
  </si>
  <si>
    <t>Починка съемного одночелюстного аппарата</t>
  </si>
  <si>
    <t>Починка съемного двучелюстного аппарата</t>
  </si>
  <si>
    <t>Определение конструктивного прикуса</t>
  </si>
  <si>
    <t>Припасовка съемного одночелюстного аппарата или съемного профилактического протеза</t>
  </si>
  <si>
    <t>Припасовка съемного 2-х челюстного аппарата</t>
  </si>
  <si>
    <t>Клиническая коррекция 2-х челюстного аппарата</t>
  </si>
  <si>
    <t>Контрольное наблюдение за больным с аппаратом</t>
  </si>
  <si>
    <t>Припасовка аппарата после починки</t>
  </si>
  <si>
    <t>Ознакомление родителей и больного с конструкцией аппарата и правилами пользования</t>
  </si>
  <si>
    <t>1брекет</t>
  </si>
  <si>
    <t>Активация элементов в одночелюстном аппарате</t>
  </si>
  <si>
    <t>Активация элементов в двучелюстном аппарате</t>
  </si>
  <si>
    <t>Бампер губной</t>
  </si>
  <si>
    <t>Бампер губной индивидально изготовленный</t>
  </si>
  <si>
    <t xml:space="preserve">Припасовка губного бампера </t>
  </si>
  <si>
    <t>Ортодонтическое лечение с использованием несъемных конструкций и аппаратов</t>
  </si>
  <si>
    <t>Аппарат Квадхеликс (лечение)</t>
  </si>
  <si>
    <t>Лечение с использованием аппарата Хааса (небный расширяющий аппарат)</t>
  </si>
  <si>
    <t>Лечение с использованием аппаратаМарко Росса (небный расширяющий аппарат)</t>
  </si>
  <si>
    <t>Лечение с использованием аппарата Форсус</t>
  </si>
  <si>
    <t>Фиксация аппарата Моушен 3Д</t>
  </si>
  <si>
    <t>Лечение с использованием аппарата Дерихсвайлера</t>
  </si>
  <si>
    <t>Лечение с использованием аппарата Марпе</t>
  </si>
  <si>
    <t>Лечение с использованием небного бюгеля (Лингвальная дуга)</t>
  </si>
  <si>
    <t>Кнопка Нанса</t>
  </si>
  <si>
    <t>Дистализатор Фесткласс</t>
  </si>
  <si>
    <t>Дистализатор Пендулюм</t>
  </si>
  <si>
    <t>Изготовление и фиксация распорки при преждевременной утрате временного зба (односторонняя)</t>
  </si>
  <si>
    <t>A16.07.046</t>
  </si>
  <si>
    <t>Фиксация одного брекета металлического на зубе</t>
  </si>
  <si>
    <t>Фиксация одного брекета эстетического на зубе</t>
  </si>
  <si>
    <t>1зуб</t>
  </si>
  <si>
    <t>A16.07.048</t>
  </si>
  <si>
    <t>Фиксация частичной брекет-системы (металлической) на 1 челюсть</t>
  </si>
  <si>
    <t>Фиксация частичной брекет-системы (эстетической) на 1 челюсть</t>
  </si>
  <si>
    <t>Фиксация брекет-системы (металлической) на 1 челюсть</t>
  </si>
  <si>
    <t>Фиксация эстетической брекет-системы  на 1 челюсть</t>
  </si>
  <si>
    <t>Активация  брекет- системы металлической (на одной челюсти)</t>
  </si>
  <si>
    <t>Активация комбинированной брекет-системы(на одной члюсти)</t>
  </si>
  <si>
    <t>Активация  брекет- системы эстетической (на одной челюсти)</t>
  </si>
  <si>
    <t>Активация частичной брекет- системы (на одной челюсти)</t>
  </si>
  <si>
    <t>Замена эластической лигатуры</t>
  </si>
  <si>
    <t>Активация брекет-системы к микроимплантату</t>
  </si>
  <si>
    <t>Установка открывающей пружины</t>
  </si>
  <si>
    <t>Установка закрывающей пружины</t>
  </si>
  <si>
    <t>1 коррекция</t>
  </si>
  <si>
    <t xml:space="preserve">Установка 1 звена эластической тяги </t>
  </si>
  <si>
    <t>Коррекция длины дуги</t>
  </si>
  <si>
    <t>Фиксация кольца</t>
  </si>
  <si>
    <t>Снятие брекет системы (одна челюсть)</t>
  </si>
  <si>
    <t>Снятие брекет-системы эстетической (одна челюсть)</t>
  </si>
  <si>
    <t>Снятие одного элемента несъемной техники</t>
  </si>
  <si>
    <t>снятие несъемного ретейнера</t>
  </si>
  <si>
    <t>Снятие ретейнера с одного зуба</t>
  </si>
  <si>
    <t>Ретенционный период</t>
  </si>
  <si>
    <t>Изготовление съемной ретенционной каппы</t>
  </si>
  <si>
    <t>Изготовление ретенционной пластинки</t>
  </si>
  <si>
    <t>Лечение с помощью капы от бруксизма</t>
  </si>
  <si>
    <t>Фиксация ретейнера на один зуб(подклейка ретейнера в течении 6 месяцев(с момента фиксации) бесплатно, по истечению гарантийного срока (6 месяцев) , повторная подклейка ретейнера оплачивается)</t>
  </si>
  <si>
    <t>Дополнительные услуги в ортодонтии</t>
  </si>
  <si>
    <t>Пломба для временного повышения прикуса</t>
  </si>
  <si>
    <t>Сошлифование бугров временных зубов у ребенка</t>
  </si>
  <si>
    <t>Сепарация зуба</t>
  </si>
  <si>
    <t>* Предоставляется скидка в размере — 5 % сотрудникам  ГБУЗ ЛО "Всеволожская КМБ"</t>
  </si>
  <si>
    <t>Прейскурант платных медицинских услуг, предоставляемых населению:</t>
  </si>
  <si>
    <t xml:space="preserve"> Раздел 8. Зубопротезирование</t>
  </si>
  <si>
    <t>Цена, руб.*</t>
  </si>
  <si>
    <t>B01.066.001</t>
  </si>
  <si>
    <t>прием(осмотр,консультация)врача-стоматолога-ортопеда первичный,с планом лечения и протезирования</t>
  </si>
  <si>
    <t>B01.066.002</t>
  </si>
  <si>
    <t>прием(осмотр,консультация)врача-стоматолога-ортопеда повторный</t>
  </si>
  <si>
    <t>прием(осмотр,консультация)врача-стоматолога-ортопеда первичный, с составлением планом лечения и протезирования с составлением плана лечения</t>
  </si>
  <si>
    <t>A16.07.035</t>
  </si>
  <si>
    <t>Снятие старой штамп. коронки</t>
  </si>
  <si>
    <t>Снятие старой металокерамической, циркониевой коронки</t>
  </si>
  <si>
    <t>Снятие старой цельнолитой коронки</t>
  </si>
  <si>
    <t>Снятие слепков из материалов (Альгинатные массы)</t>
  </si>
  <si>
    <t>Снятие двухслойного слепка (силикон)</t>
  </si>
  <si>
    <t>A16.07.049</t>
  </si>
  <si>
    <t>Цементировка коронки на отечественный цемент</t>
  </si>
  <si>
    <t>Фиксация коронок на временный цемент</t>
  </si>
  <si>
    <t>Цементировка коронки на импорный цемент</t>
  </si>
  <si>
    <t>Определение центрального соотношения челюстей с помощью прикусных восковых шаблонов</t>
  </si>
  <si>
    <t>Диагностическая конструкция (слепок, модель)</t>
  </si>
  <si>
    <t>Использование разовой ложки (1 штука)</t>
  </si>
  <si>
    <t>Изготовление диагностической модели (одной)</t>
  </si>
  <si>
    <t>Индивидуальная ложка</t>
  </si>
  <si>
    <t>Диагностическая постановка на воске</t>
  </si>
  <si>
    <t>Временные коронки (изготовленные врачем)</t>
  </si>
  <si>
    <t>Временная коронка</t>
  </si>
  <si>
    <t>Временные коронки на имплантат из гарнитура (винтовая фиксация)без учета стандартной заготовки)</t>
  </si>
  <si>
    <t>Временные коронки на имплантат (без учета стоимости абатмента)</t>
  </si>
  <si>
    <t>Временная коронка на винтовой фиксации с  уровня имплантата (РММА)  CAD/CAM( винтовая фиксация)</t>
  </si>
  <si>
    <t>Временные коронки CAD/CAM</t>
  </si>
  <si>
    <t>А.02.07.010</t>
  </si>
  <si>
    <t>Силиконовый блок для временных коронок (1 блок/1 единица)</t>
  </si>
  <si>
    <t>Силиконовый блок для временных коронок (1 зуб/1 единица)</t>
  </si>
  <si>
    <t>Зубопротезирование: съемные протезы</t>
  </si>
  <si>
    <t>Сьемное протезирование акрилом (импортная пластмасса, импортные зубы)</t>
  </si>
  <si>
    <t>А.16.07.036</t>
  </si>
  <si>
    <t>Восковой прикусной шаблон</t>
  </si>
  <si>
    <t>А.16.07.36</t>
  </si>
  <si>
    <t>Восковой прикусной шаблон с жестким базисом</t>
  </si>
  <si>
    <t>Иммедиат - протез (1-3 зуба) (импортная пластмасса + импортные зубы) микропротез. Категория 1</t>
  </si>
  <si>
    <t>80034.1</t>
  </si>
  <si>
    <t>Иммедиат - протез (1-3 зуба) (импортная пластмасса + импортные зубы) микропротез. Категория 2</t>
  </si>
  <si>
    <t>Иммедиат - протез (4-8 зуба) (импортная пластмасса + импортные зубы, частичный съемный протез) с восковым шаблоном и индивидуальной ложкой Категория 1</t>
  </si>
  <si>
    <t>80035.1</t>
  </si>
  <si>
    <t>Иммедиат - протез (4-8 зуба) (импортная пластмасса + импортные зубы, частичный съемный протез) с восковым шаблоном и индивидуальной ложкой Категория 2</t>
  </si>
  <si>
    <t>80035.2</t>
  </si>
  <si>
    <t>Иммедиат - протез (4-8 зуба) (импортная пластмасса + импортные зубы, частичный съемный протез) с восковым шаблоном и индивидуальной ложкой Категория 3</t>
  </si>
  <si>
    <t>Частичный съемный протез  (импортная пластмасса + импортные зубы)с восковым шаблоном и индивидуальной ложкой Категория 1</t>
  </si>
  <si>
    <t>80036.1</t>
  </si>
  <si>
    <t>Частичный съемный протез  (импортная пластмасса + импортные зубы)с восковым шаблоном и индивидуальной ложкой Категория 2</t>
  </si>
  <si>
    <t>80036.2</t>
  </si>
  <si>
    <t>Частичный съемный протез  (импортная пластмасса + импортные зубы)с восковым шаблоном и индивидуальной ложкой Категория 3</t>
  </si>
  <si>
    <t>Полный съемный протез (импортная пластмасса + импортные зубы) с восковым шаблоном и индивидуальной ложкой</t>
  </si>
  <si>
    <t>Полный съемный протез (с индивидуальной ложкой и восковым шаблоном) (импортная пластмасса + импортные зубы) сложная постановка</t>
  </si>
  <si>
    <t>Накусочная пластинка</t>
  </si>
  <si>
    <t>Полный съемный протез с литым базисом на 2 импл (без учета стоимости шаровидного абатмента)</t>
  </si>
  <si>
    <t>Сьёмный протез с армарованием Co-Cr на культевых аттачменах,на телескопических коронках (с восковым шаблоном  и индивидуальной ложкой)</t>
  </si>
  <si>
    <t>Сьёмный протез с армарованием Co-Cr на балке (с восковым шаблоном  и индивидуальной ложкой) с опорой на импланты с балочной функцией</t>
  </si>
  <si>
    <t>Каппы</t>
  </si>
  <si>
    <t>Изготовление индивидуальной каппы (одна челюсть)</t>
  </si>
  <si>
    <t>каппа для отбеливания</t>
  </si>
  <si>
    <t>каппа разгорузочная</t>
  </si>
  <si>
    <t>Изготовление  каппы для  разобщения  прикуса</t>
  </si>
  <si>
    <t>Изготовление каппы для  лечения бруксизма</t>
  </si>
  <si>
    <t>Сьемное протезирование нейлон(Acri-fri)</t>
  </si>
  <si>
    <t>Полный съемный протез,частичный сьёмный протез из Acri-fri с восковым шаблоном и индивидуальной ложкой</t>
  </si>
  <si>
    <t>Микропротез (до 3-х зубов в одном секторе) из нейлонового материала,акри-фри</t>
  </si>
  <si>
    <t>Частичный съемный протез из нейлонового материала с восковым шаблоном и индивидуальной ложкой</t>
  </si>
  <si>
    <t>Полный съемный протез из нейлонового материала с восковым шаблоном и индивидуальной ложкой</t>
  </si>
  <si>
    <t>Починки и дополнительные  услуги при съемном протезировании</t>
  </si>
  <si>
    <t>Армирование съемного протеза кварцевой сеткой</t>
  </si>
  <si>
    <t>Армирование съемного протеза стандартной сеткой</t>
  </si>
  <si>
    <t>Армирование съемного протеза литое Co-Cr</t>
  </si>
  <si>
    <t>Починка съемного протеза в условиях клиники врачем(акрил)</t>
  </si>
  <si>
    <t>Починка  протеза , приварка 1-2 зубов (акрил)</t>
  </si>
  <si>
    <t>Замена кламмера (акрил)</t>
  </si>
  <si>
    <t>А23.07.002.035</t>
  </si>
  <si>
    <t>Кламмер с напылением (2шт)</t>
  </si>
  <si>
    <t>2 шт.</t>
  </si>
  <si>
    <t>A23.07.002.036</t>
  </si>
  <si>
    <t>починка,приварка одного зуба, одного кламмера</t>
  </si>
  <si>
    <t>Чистка и полировка сьемного протеза, бюгельного протеза</t>
  </si>
  <si>
    <t>Перебазировка съемного протеза в условиях лаборатории(акрил)</t>
  </si>
  <si>
    <t>Починка, перебазировка, приварка 1-2-х зубов (нейлон, акри-фри)</t>
  </si>
  <si>
    <t>Замена одной матрицы</t>
  </si>
  <si>
    <t>Коррекция съемного протеза изготовленного в другом учреждении</t>
  </si>
  <si>
    <t>Зубопротезирование:бюгельные протезы</t>
  </si>
  <si>
    <t>A16.07.036</t>
  </si>
  <si>
    <t>Бюгельный протез с двумя кламмерами</t>
  </si>
  <si>
    <t>Бюгельный протез с  кламмерами (Dental-D ацеталь)</t>
  </si>
  <si>
    <t>Кламерный бюгельный протез с нейлоновым базисом и денто-альвеолярными кламмерами</t>
  </si>
  <si>
    <t>Бюгельный протез на аттачменах с пластиковыми матрицами, включая два фрейзерных элемента</t>
  </si>
  <si>
    <t>Дополнительный фрезерный элемент для бюгельного протеза</t>
  </si>
  <si>
    <t>Односторонний бюгельный протез с запирающим штифтом или поворотным замком, включая один фрезерный элемент</t>
  </si>
  <si>
    <t>Двусторонний бюгельный протез с запирающими штифтами или поворотными замками, включая два фрезерных элемента</t>
  </si>
  <si>
    <t>Дополнительные услуги</t>
  </si>
  <si>
    <t>Дополнительные аттачмены (за 1 ед.)</t>
  </si>
  <si>
    <t>дополнительный кламмер на бюгельном протезе</t>
  </si>
  <si>
    <t>балочный элемент в бюгельном протезе</t>
  </si>
  <si>
    <t>Дополнительная фрезеровка на опорной коронке</t>
  </si>
  <si>
    <t>Зубопротезирование: несъемные протезы</t>
  </si>
  <si>
    <t>Временные коронки на имплантат(без стоимости абатмента)</t>
  </si>
  <si>
    <t>A16.07.005</t>
  </si>
  <si>
    <t>Изготовление, коронки пластмассовой(временная),изготовленная врачем</t>
  </si>
  <si>
    <t>Коронка металлокерамическая CoCr</t>
  </si>
  <si>
    <t>А.16.07.004</t>
  </si>
  <si>
    <t>Доплата за облицовку из керамики литой коронки из кобальтохромового сплава (1 ед. металлокерамики</t>
  </si>
  <si>
    <t>Коронка цельнолитая металлокерамика (Co-Cr)САD|CAM(метод лазерногоселективного спекания)</t>
  </si>
  <si>
    <t>Доплата за облицовку из керамики литого зуба из кобальтохромового сплава (1 ед. металлокерамики</t>
  </si>
  <si>
    <t>Цельноциркониевая коронка CAD/CAM</t>
  </si>
  <si>
    <t>Цельноциркониевая коронка на имплант CAD/CAM винт фикс</t>
  </si>
  <si>
    <t>Цельнолитая коронка  (GoCr)</t>
  </si>
  <si>
    <t xml:space="preserve"> E-maxPRESS коронка,полукоронка,винир метод окрашивания (безметалловая реставрация)</t>
  </si>
  <si>
    <t xml:space="preserve"> E-maxPRESS коронка,полукоронка,винир метод наслоения (безметалловая реставрация)</t>
  </si>
  <si>
    <t>A16.07.006</t>
  </si>
  <si>
    <t>металлокерамическая коронка от уровня импланта (винтовая фиксация)   включая фиксирующий винт CAD/CAM(Со-Сr) Металлокерамика (Со-Сr) CAD/CAM</t>
  </si>
  <si>
    <t>Коронка диоксид циркония на имплантатах CAD/CAM цкм фикс</t>
  </si>
  <si>
    <t>Коронка ,винир диоксид циркония,оксид алюминия CAD/CAM</t>
  </si>
  <si>
    <t>Коронка телескопическая (первичная и вторичная коронки) ФГП Co-Cr</t>
  </si>
  <si>
    <t>Первичная коронка (e.max Press)</t>
  </si>
  <si>
    <t>А23.07.002.032</t>
  </si>
  <si>
    <t>Изготовление зуба литого из кобальтхромового сплава</t>
  </si>
  <si>
    <t>А23.07.002.002</t>
  </si>
  <si>
    <t>Изготовление лапки для увеличения площади пайки</t>
  </si>
  <si>
    <t>А23.07.002.005</t>
  </si>
  <si>
    <t>Спайка стальных коронок</t>
  </si>
  <si>
    <t>Металлокерамическая коронка на имлантатах (Co-Cr) металлокерамика(Co-Cr) САD|CAM(метод лазерного селективного спекания) цемент фикс</t>
  </si>
  <si>
    <t>Металлокерамическая коронка от уровня имлантата  (винтовая фиксация,включая фиксирующий винт) металлокерамика(Co-Cr) САD|CAM(метод лазерного селективного спекания)</t>
  </si>
  <si>
    <t>Коронка диоксид циркония от уровня имлантата с  титановым основанием,включая фиксирующий винт. Оригинальное титановое основание</t>
  </si>
  <si>
    <t>Коронка диоксид циркония от уровня имлантата с индивидуальным  титановым основанием,включая фиксирующий винт. Индивидуальное титановое основание</t>
  </si>
  <si>
    <t>Вкладки</t>
  </si>
  <si>
    <t>Культевая вкладка Co-Cr</t>
  </si>
  <si>
    <t>Культевая вкладка (разборная)Co-Cr</t>
  </si>
  <si>
    <t>Вкладка культевая(Со-Сr) +восковая моделировка  коронки</t>
  </si>
  <si>
    <t>Вкладка культевая с керамической облицовкой+восковая моделировка  коронки</t>
  </si>
  <si>
    <t>Вкладка культевая разборная с керамической облицовкой Co-Cr</t>
  </si>
  <si>
    <t>Вкладка культевая из диоксида циркония +восковая моделировка  коронки</t>
  </si>
  <si>
    <t>Культевая вкладка (простая) под готовую металлокерамику Co-Cr</t>
  </si>
  <si>
    <t>Культевая вкладка (разборная) под готовую металлокерамику Co-Cr</t>
  </si>
  <si>
    <t>Культевая вкладка циркониевая с одним разборным штифтом CAD-CAM</t>
  </si>
  <si>
    <t>Культевая вкладка с аттачменом Co-Cr Bredent</t>
  </si>
  <si>
    <t>Культевая вкладка с аттачменом разборная Co-Cr</t>
  </si>
  <si>
    <t>культевая вкладка на основе диоксида циркония с одним разборным штифтом Cad/Cam</t>
  </si>
  <si>
    <t>культевая вкладка на основе диоксида циркония с двумя разборным и штифтами Cad/Cam</t>
  </si>
  <si>
    <t>Культевая вкладка из оксида циркония</t>
  </si>
  <si>
    <t>Фрезеровка цельнолитой коронки</t>
  </si>
  <si>
    <t>Плечевая масса(на един)</t>
  </si>
  <si>
    <t>Десневая масса(на един)</t>
  </si>
  <si>
    <t>Микропротезирование</t>
  </si>
  <si>
    <t>вкладка композитная (inlay,onlay, overlay)</t>
  </si>
  <si>
    <t>винир керамический</t>
  </si>
  <si>
    <t>вкладка E-Max PRESS(inlay,onlay, overlay) безметалловые реставрации</t>
  </si>
  <si>
    <t>Фиксация винира, вкладки керамической</t>
  </si>
  <si>
    <t>Индивидуальные абатменты(Ti)CAD/CAM</t>
  </si>
  <si>
    <t>Цельнофрезерованный индивидуальный абатмент,включая фиксирующий винт для системы Osstem mini</t>
  </si>
  <si>
    <t>Цельнофрезерованный индивидуальный абатмент,включая фиксирующий винт для системы Osstem Regular</t>
  </si>
  <si>
    <t>Винты</t>
  </si>
  <si>
    <t>Винт Dio оригинальный</t>
  </si>
  <si>
    <t>Винт аналог Osstem Regular-4.0/4.5/5.0/6.0/7.0</t>
  </si>
  <si>
    <t>Аналоги имплантантов</t>
  </si>
  <si>
    <t>Аналог имплантанта Osstem standart 4.0/4.5/5.0/6.0/7.0</t>
  </si>
  <si>
    <t>Аналог имплантанта Osstem mini 3,5</t>
  </si>
  <si>
    <t>Винт аналог ADIN,AlphaBio,Mis,Cortex, Zimmtr, MeDENT, Mirell lmpiay</t>
  </si>
  <si>
    <t>Балочные конструкции</t>
  </si>
  <si>
    <t>Балочные конструкции на имплантатах 2 опоры CAD/CAM(Ti)</t>
  </si>
  <si>
    <t>Балочные конструкции на имплантатах 3 опоры CAD/CAM(Ti)</t>
  </si>
  <si>
    <t>Балочные конструкции на имплантатах 4 опоры CAD/CAM(Ti)</t>
  </si>
  <si>
    <t>Балочные конструкции на имплантатах 5 опоры CAD/CAM(Ti)</t>
  </si>
  <si>
    <t>Балочные конструкции на имплантатах 6 опоры CAD/CAM(Ti)</t>
  </si>
  <si>
    <t>Условно съёмный протез на литом каркасе без учета стоимости выжигаемых абатментов  9с восковым шаблоном и индивидуальной ложкой)</t>
  </si>
  <si>
    <t>Диагностические конструкции</t>
  </si>
  <si>
    <t>Эстетическое моделирование будущей реставрации (3D прототипирование за 1 ед)</t>
  </si>
  <si>
    <t>Эстетическое моделирование будущей реставрации (аналоговый метод изготовления за 1 ед)</t>
  </si>
  <si>
    <t>Адаптационный,послеоперационный условно-сьёмный протез ALL-on-4,армированный стальной проволкой(винт.фикс)без учёта абатментов.прикусных шаблонов.индив.ложки</t>
  </si>
  <si>
    <t>Адаптационный,послеоперационный условно-сьёмный протез ALL-on-4,армированный стальной проволкой(винт.фикс)без учёта абатментов.прикусных шаблонов.индив.ложки Срочный*,без учёта абатментов.прикусных шаблонов.индив.ложки</t>
  </si>
  <si>
    <t>Постоянный Усл.-сьёмный протез ALL-on-4,Ti CAD/CAM акриловая облицовка ivocap,гарнитура Ivocryl(винт.фикс) без прикусных шаблонов,индивид.ложки</t>
  </si>
  <si>
    <t>Постоянный Усл.-сьёмный протез ALL-on-4,Ti CAD/CAM композитная облицовка (винт.фикс) без прикусных шаблонов,индивид.ложки</t>
  </si>
  <si>
    <t>Прочие услуги</t>
  </si>
  <si>
    <t>Расходный материал на пациента</t>
  </si>
  <si>
    <t>шариковые абатманты, комплетующие (для полного сьемного протеза на шариковых абатмантах)</t>
  </si>
  <si>
    <t xml:space="preserve"> MULTI-абатмант</t>
  </si>
  <si>
    <t>индивидуальный абатман с винтом</t>
  </si>
  <si>
    <t>временные абатманты</t>
  </si>
  <si>
    <t>* Предоставляется скидка в размере — 5%   для граждан относящимся к категории : дети блокадного Ленинграда, инвалиды, узники лагерей, ветераны боевых действий</t>
  </si>
  <si>
    <t xml:space="preserve">** Предоставляется скидка в размере — 10%   сотрудники    ГБУЗ ЛО "Всеволожская КМБ" </t>
  </si>
  <si>
    <t xml:space="preserve">Раздел 9 Приложение №1 к приказу </t>
  </si>
  <si>
    <t xml:space="preserve">ГБУЗ ЛО "Всеволожская КМБ" </t>
  </si>
  <si>
    <t>от __/__/20__  № ____</t>
  </si>
  <si>
    <t xml:space="preserve">  Прейскурант платных медицинских услуг, предоставляемых населению:</t>
  </si>
  <si>
    <t>Раздел 9. Гинекологические услуги</t>
  </si>
  <si>
    <t xml:space="preserve">Код номенклатуры </t>
  </si>
  <si>
    <t>A03.20.001</t>
  </si>
  <si>
    <t>Кольпоскопия</t>
  </si>
  <si>
    <t>1 сеанс</t>
  </si>
  <si>
    <t>A16.20.036.001</t>
  </si>
  <si>
    <t>Диатермокоагуляция</t>
  </si>
  <si>
    <t>A11.20.003</t>
  </si>
  <si>
    <t>Биопсия шейки матки</t>
  </si>
  <si>
    <t>A11.20.002</t>
  </si>
  <si>
    <t>Аспирация содержимого полости матки</t>
  </si>
  <si>
    <t>A11.20.014</t>
  </si>
  <si>
    <t>Введение внутриматочного контрацептива (без стоимости ВМС)</t>
  </si>
  <si>
    <t>A11.20.015</t>
  </si>
  <si>
    <t>Удаление ВМС без в/м вмешательства</t>
  </si>
  <si>
    <t>A11.20.012</t>
  </si>
  <si>
    <t>Ванночки влагалищные</t>
  </si>
  <si>
    <t>Введение влагалищных тампонов с лекарственными средствами</t>
  </si>
  <si>
    <t>A05.30.001</t>
  </si>
  <si>
    <t>КТГ плода</t>
  </si>
  <si>
    <t>A16.20.037</t>
  </si>
  <si>
    <t>Фармакологическое прерывание беременности  (сроком до 20 дней без стоимости УЗИ)</t>
  </si>
  <si>
    <t>A22.20.003</t>
  </si>
  <si>
    <t>Удаление единичных новообразований вульвы и влагалища с помощью аппарата электрохирургии(до  трёх)</t>
  </si>
  <si>
    <t>Удаление множественных новообразований вульвы и влагалища с помощью аппарата электрохирургии</t>
  </si>
  <si>
    <t>A03.20.003.001</t>
  </si>
  <si>
    <t>Диагностическая видеогистероскопия</t>
  </si>
  <si>
    <t>Биопсия эндометрия</t>
  </si>
  <si>
    <t>A03.20.005</t>
  </si>
  <si>
    <t>Расширенная вульвокольпоскопия</t>
  </si>
  <si>
    <t>B01.001.003</t>
  </si>
  <si>
    <t>Ведение беременности 1-ый триместр ( с выбором индивидуального врача акушера-гиниколога)</t>
  </si>
  <si>
    <t>Ведение беременности 2-ой триместр ( с выбором индивидуального врача акушера-гиниколога)</t>
  </si>
  <si>
    <t>Ведение беременности 3-ий триместр ( с выбором индивидуального врача акушера-гиниколога)</t>
  </si>
  <si>
    <t>B04.001.003</t>
  </si>
  <si>
    <t>Абонемент на стандартный курс (8 групповых лекций, продолжительностью 2 часа)</t>
  </si>
  <si>
    <t>1 абонемент</t>
  </si>
  <si>
    <t>Абонемент на групповое занятие лечебной физкультурой (8 занятий)</t>
  </si>
  <si>
    <t>Абонемент на стандартный курс (8 групповых лекций, продолжительностью 2 часа) и абонемент на групповое занятие лечебной физкультурой (8 занятий)</t>
  </si>
  <si>
    <t>2 абонемента</t>
  </si>
  <si>
    <t>Экспресс-курс для будующих мам и пап (1 групповое занятие, продолжительностью 2,5 часа)</t>
  </si>
  <si>
    <t>1 лекция</t>
  </si>
  <si>
    <t>Подготовка беременных к родам (1 групповая лекция "Партнерские роды", продолжительностью 3,5 часа) с мужем</t>
  </si>
  <si>
    <t>Индивидуальная лекция для беременных</t>
  </si>
  <si>
    <t>Введение подкожного контрацептива (импланон) без стоимости препарата</t>
  </si>
  <si>
    <t>Введение подкожного контрацептива (импланон) под ключ</t>
  </si>
  <si>
    <t>комплекс с препаратом</t>
  </si>
  <si>
    <t>A19.20.002.005</t>
  </si>
  <si>
    <t xml:space="preserve">Тренировка с биологической обратной связью для   беременных                </t>
  </si>
  <si>
    <t>Комплексные услуги</t>
  </si>
  <si>
    <t>Комплекс: постановка ВМС</t>
  </si>
  <si>
    <t xml:space="preserve">Комплексное обследование у врача-акушера-гинеколога </t>
  </si>
  <si>
    <t>Микроскопическое исследование отделяемого женских половых органов. Микробиоценоз Ж</t>
  </si>
  <si>
    <t>Гинекологическая профилактика (исследоввание материала, полученного при профосмотрах женщин)</t>
  </si>
  <si>
    <t>Введение гормональной внутриматочной системы</t>
  </si>
  <si>
    <t>Введение ГВС (без стоимости ГВС)</t>
  </si>
  <si>
    <t>Удаление подкожного контрацептива (импланон)</t>
  </si>
  <si>
    <t>Раздел 10. Хирургия АПП</t>
  </si>
  <si>
    <t>В01.003.004.001</t>
  </si>
  <si>
    <t>Местная анестезия</t>
  </si>
  <si>
    <t>А11.01.001</t>
  </si>
  <si>
    <t>Биопсия кожи</t>
  </si>
  <si>
    <t>А11.02.001</t>
  </si>
  <si>
    <t>Биопсия мышцы</t>
  </si>
  <si>
    <t>А11.01.017</t>
  </si>
  <si>
    <t>Пункция гнойного очага</t>
  </si>
  <si>
    <t>А11.01.017.001</t>
  </si>
  <si>
    <t>Пункция гнойного очага на челюстно-лицевой области</t>
  </si>
  <si>
    <t>А11.07.008</t>
  </si>
  <si>
    <t>Пункция кисты полости рта</t>
  </si>
  <si>
    <t>А11.20.007</t>
  </si>
  <si>
    <t>Пункция Кисты яичника и аспирация экссудата</t>
  </si>
  <si>
    <t>А11.30.024</t>
  </si>
  <si>
    <t>Пункция мягких тканей</t>
  </si>
  <si>
    <t>А11.04.005</t>
  </si>
  <si>
    <t>Пункция синовиальной сумки сустава</t>
  </si>
  <si>
    <t>А14.30.010</t>
  </si>
  <si>
    <t>Уход за дренажом</t>
  </si>
  <si>
    <t>А11.04.004</t>
  </si>
  <si>
    <t>Внутрисуставное введение лекарственных препаратов (без стоимости р/материалов и лекарственных препаратов)</t>
  </si>
  <si>
    <t>А11.04.006</t>
  </si>
  <si>
    <t>Околосуставное введение лекарственных препаратов (без стоимости р/материалов и лекарственных препаратов)</t>
  </si>
  <si>
    <t>А11.04.007</t>
  </si>
  <si>
    <t>Промывание (ирригация) сустава</t>
  </si>
  <si>
    <t>А16.04.051</t>
  </si>
  <si>
    <t>Внутрисуставное введение заменителей (протезов) синовиальной жидкости (без учета стоимости препарата)</t>
  </si>
  <si>
    <t>А11.04.003.001</t>
  </si>
  <si>
    <t>Диагностическая аспирация сустава (без введения лекарственного препарата)</t>
  </si>
  <si>
    <t>А11.04.003.002</t>
  </si>
  <si>
    <t>Диагностическая аспирация жидкостной полости или кисты (без введения лекарственных препаратов)</t>
  </si>
  <si>
    <t>А11.08.020</t>
  </si>
  <si>
    <t>Анемизация слизистой носа</t>
  </si>
  <si>
    <t>А11.08.021.001</t>
  </si>
  <si>
    <t>Промывание околоносовых пазух и носа методом вакуумного перемещения</t>
  </si>
  <si>
    <t>А14.08.006</t>
  </si>
  <si>
    <t>Введение лекарственных препаратов интерназально</t>
  </si>
  <si>
    <t>А16.08.016</t>
  </si>
  <si>
    <t>Промывание лакун миндалин</t>
  </si>
  <si>
    <t>А11.08.023.001</t>
  </si>
  <si>
    <t>Послеоперационный туалет верхних дыхательных путей</t>
  </si>
  <si>
    <t>А11.08.023.002</t>
  </si>
  <si>
    <t>Туалет уха при наружном и среднем отите</t>
  </si>
  <si>
    <t>А16.08.035.002</t>
  </si>
  <si>
    <t>Удаление новообразования полости носа (амбулаторное)</t>
  </si>
  <si>
    <t>А12.09.005.002</t>
  </si>
  <si>
    <t>Компьютерная пульсоксиметрия</t>
  </si>
  <si>
    <t>А11.09.005</t>
  </si>
  <si>
    <t>Бронхо-альвеолярный лаваж (смыв из трахеи и бронхов)</t>
  </si>
  <si>
    <t>А11.08.009.001</t>
  </si>
  <si>
    <t>Интубация трахеи бронхоскопическая</t>
  </si>
  <si>
    <t>А11.21.004</t>
  </si>
  <si>
    <t>Сбор секрета простаты</t>
  </si>
  <si>
    <t>А11.21.006</t>
  </si>
  <si>
    <t>Инъекция в половой член</t>
  </si>
  <si>
    <t>А21.21.001</t>
  </si>
  <si>
    <t>Массаж простаты</t>
  </si>
  <si>
    <t>А11.24.001.001</t>
  </si>
  <si>
    <t>Блокада семенного канатика</t>
  </si>
  <si>
    <t>А11.24.001</t>
  </si>
  <si>
    <t>Введение лекарственных препаратов в область периферического нерва (без стоимости л/п)</t>
  </si>
  <si>
    <t>А11.25.002</t>
  </si>
  <si>
    <t>Введение лекарственных препаратов в наружний слуховой проход (без стоимости л/п)</t>
  </si>
  <si>
    <t>А11.25.005</t>
  </si>
  <si>
    <t>Получение отделяемого их наружного слухового прохода</t>
  </si>
  <si>
    <t>Тональная аудиометрия</t>
  </si>
  <si>
    <t>Офтальмология</t>
  </si>
  <si>
    <t>А02.26.005.002</t>
  </si>
  <si>
    <t>Периметрия компьютерная</t>
  </si>
  <si>
    <t>А02.26.015</t>
  </si>
  <si>
    <t>Офтальмотонометрия</t>
  </si>
  <si>
    <t>А03.26.001</t>
  </si>
  <si>
    <t>Биомикроскопия глаза</t>
  </si>
  <si>
    <t>А03.26.008</t>
  </si>
  <si>
    <t>Рефрактометрия</t>
  </si>
  <si>
    <t>А03.26.009</t>
  </si>
  <si>
    <t>Офтальмометрия</t>
  </si>
  <si>
    <t>А03.26.018</t>
  </si>
  <si>
    <t>Биомикроскопия глазного дня</t>
  </si>
  <si>
    <t>А03.26.019</t>
  </si>
  <si>
    <t>Оптическое исследование сетчатки с помощью компьютерного анализатора</t>
  </si>
  <si>
    <t>Сканирование переднего и заднего отделов глаза , сетчатки и спектральной области с функцией ангиоргафии с помощьюкогерентного оптического томографа (1 глаз)</t>
  </si>
  <si>
    <t>Сканирование переднего и заднего отделов глаза , сетчатки и спектральной области с функцией ангиоргафии с помощьюкогерентного оптического томографа (2 глаза)</t>
  </si>
  <si>
    <t>А11.26.004</t>
  </si>
  <si>
    <t>Промывание слезных путей</t>
  </si>
  <si>
    <t>Туалет глаза</t>
  </si>
  <si>
    <t>Подбор очковой коррекции зрения (простой)</t>
  </si>
  <si>
    <t>Подбор очковой коррекции зрения (сложный)</t>
  </si>
  <si>
    <t>А02.26.005.003</t>
  </si>
  <si>
    <t>Периметрия компьютерная (1 глаз)</t>
  </si>
  <si>
    <t>А02.26.005.004</t>
  </si>
  <si>
    <t>Периметрия компьютерная (2 глаза)</t>
  </si>
  <si>
    <t>А16.26.013.002</t>
  </si>
  <si>
    <t xml:space="preserve">Медикаментозное лечение халязиона </t>
  </si>
  <si>
    <t xml:space="preserve">Почки и мочевыделительная </t>
  </si>
  <si>
    <t>А03.28.001</t>
  </si>
  <si>
    <t>Цистоскопия</t>
  </si>
  <si>
    <t>А03.28.003</t>
  </si>
  <si>
    <t>Уретероскопия</t>
  </si>
  <si>
    <t>А11.28.006.001</t>
  </si>
  <si>
    <t>Получение соскоба из уретры</t>
  </si>
  <si>
    <t>А11.28.007.001</t>
  </si>
  <si>
    <t>Катетеризация мочевого пузыря и забор мочи</t>
  </si>
  <si>
    <t>А11.28.008.001</t>
  </si>
  <si>
    <t>Инстилляция мочевого пузыря (жен)</t>
  </si>
  <si>
    <t>А11.28.008.002</t>
  </si>
  <si>
    <t>Инстилляция мочевого пузыря (муж)</t>
  </si>
  <si>
    <t>А11.28.009</t>
  </si>
  <si>
    <t>Инстилляция уретры</t>
  </si>
  <si>
    <t>А14.28.002</t>
  </si>
  <si>
    <t>Уход за мочевым катетером</t>
  </si>
  <si>
    <t>А14.28.002.001</t>
  </si>
  <si>
    <t>Смена уретрального катетера</t>
  </si>
  <si>
    <t>А15.21.001.001</t>
  </si>
  <si>
    <t>Перевязка урологическая</t>
  </si>
  <si>
    <t>Десмургия, иммобилизация</t>
  </si>
  <si>
    <t>А15.01.001</t>
  </si>
  <si>
    <t>Наложение повязки при нарушении целостности кожных покровов</t>
  </si>
  <si>
    <t>А15.01.001.001</t>
  </si>
  <si>
    <t>Наложение повязки при ожогах</t>
  </si>
  <si>
    <t>А15.03.003</t>
  </si>
  <si>
    <t>Наложение гипсовой повязки при переломах костей</t>
  </si>
  <si>
    <t>А15.03.003.002</t>
  </si>
  <si>
    <t>Наложение гипсовой повязки при переломах костей (малой)</t>
  </si>
  <si>
    <t>А15.03.003.004</t>
  </si>
  <si>
    <t>Наложение повязки из целокаста при переломах костей</t>
  </si>
  <si>
    <t>А15.03.007.001</t>
  </si>
  <si>
    <t>Наложение шины при переломах костей (без смещения отломков)</t>
  </si>
  <si>
    <t>А15.03.007.002</t>
  </si>
  <si>
    <t>Наложение шины при переломах костей (со смещением отломков)</t>
  </si>
  <si>
    <t>А15.03.007.003</t>
  </si>
  <si>
    <t>Иммобилизация при переломах челюсти (1 челюсть)</t>
  </si>
  <si>
    <t>А15.03.007.004</t>
  </si>
  <si>
    <t>Иммобилизация при переломах челюсти (2 челюсти)</t>
  </si>
  <si>
    <t>А15.03.010</t>
  </si>
  <si>
    <t>Снятие гипсовой повязки (лонгеты)</t>
  </si>
  <si>
    <t>А15.03.010.001</t>
  </si>
  <si>
    <t>Снятие гипсовой повязки (лонгеты) из целокаста</t>
  </si>
  <si>
    <t>А15.03.011</t>
  </si>
  <si>
    <t>А15.04.002</t>
  </si>
  <si>
    <t>Наложение иммобилизационной повязки при вывихах (подвывихах) суставов</t>
  </si>
  <si>
    <t>А15.08.002</t>
  </si>
  <si>
    <t>Наложение повязки при операциях на органах верхних дыхательных путей</t>
  </si>
  <si>
    <t>А15.30.006</t>
  </si>
  <si>
    <t>Наложение повязки при пролежнях III IV степени тяжести</t>
  </si>
  <si>
    <t>А15.30.010.001</t>
  </si>
  <si>
    <t>Перевязка послеоперационная (чистая)</t>
  </si>
  <si>
    <t>А15.30.010.002</t>
  </si>
  <si>
    <t>Перевязка гнойная простая</t>
  </si>
  <si>
    <t>А15.30.010.003</t>
  </si>
  <si>
    <t>Перевязка гнойная сложная</t>
  </si>
  <si>
    <t>Операции</t>
  </si>
  <si>
    <t>А16.30.066</t>
  </si>
  <si>
    <t>Удаление инородного тела с рассечением мягких тканей</t>
  </si>
  <si>
    <t>А16.30.067</t>
  </si>
  <si>
    <t>Иссечение поверхностного свищевого хода</t>
  </si>
  <si>
    <t>А16.30.068</t>
  </si>
  <si>
    <t>Иссечение глубоково свищевого хода</t>
  </si>
  <si>
    <t>А16.30.069</t>
  </si>
  <si>
    <t>Снятие послеоперационных швов (лигатур)</t>
  </si>
  <si>
    <t>А16.30.076</t>
  </si>
  <si>
    <t>Вскрытие гематомы мягких тканей &gt; 5см в диаметре</t>
  </si>
  <si>
    <t>Вскрытие гематомы мягких тканей малой</t>
  </si>
  <si>
    <t>Вскрытие гематомы конечности</t>
  </si>
  <si>
    <t>А16.30.033</t>
  </si>
  <si>
    <t>Удаление новообразований мягких тканей ротовой полости</t>
  </si>
  <si>
    <t xml:space="preserve">Удаление новообразований мягких тканей </t>
  </si>
  <si>
    <t>А16.30.060</t>
  </si>
  <si>
    <t>Иссечение глубокого лигатурного свища</t>
  </si>
  <si>
    <t>А16.30.064</t>
  </si>
  <si>
    <t xml:space="preserve">Иссечение свища мягких тканей </t>
  </si>
  <si>
    <t>Операции на органе слуха</t>
  </si>
  <si>
    <t>А16.25.001</t>
  </si>
  <si>
    <t>Дренирование фурункула наружного уха</t>
  </si>
  <si>
    <t>А16.25.002</t>
  </si>
  <si>
    <t>Кюретаж наружного уха</t>
  </si>
  <si>
    <t>А16.25.003</t>
  </si>
  <si>
    <t>Первичная хирургическая обработка раны наружного уха</t>
  </si>
  <si>
    <t>А16.25.004</t>
  </si>
  <si>
    <t>Налужение швов на ушную раковину и наружный слуховой проход</t>
  </si>
  <si>
    <t>А16.25.006</t>
  </si>
  <si>
    <t>Реконструкция наружного слухового отверстия</t>
  </si>
  <si>
    <t>А16.25.007</t>
  </si>
  <si>
    <t>Удаление ушной серы</t>
  </si>
  <si>
    <t>А16.25.008</t>
  </si>
  <si>
    <t>Удаление иногодного тела из слухового отверстия</t>
  </si>
  <si>
    <t>А16.25.012</t>
  </si>
  <si>
    <t>Продувание слуховой трубы</t>
  </si>
  <si>
    <t>А16.25.015</t>
  </si>
  <si>
    <t>ПХО раны уха</t>
  </si>
  <si>
    <t>А16.25.042</t>
  </si>
  <si>
    <t>Удаление доброкачественного новообразования наружного слухового прохода</t>
  </si>
  <si>
    <t>Операции на органе зрения</t>
  </si>
  <si>
    <t>А16.25.005</t>
  </si>
  <si>
    <t>Удаление камней слезных канальцев</t>
  </si>
  <si>
    <t>А16.25.025</t>
  </si>
  <si>
    <t>Удаление новообразования век</t>
  </si>
  <si>
    <t>А16.25.026</t>
  </si>
  <si>
    <t>Ушивание раны века</t>
  </si>
  <si>
    <t>А16.25.034</t>
  </si>
  <si>
    <t>Удаление инородного тела конъюктивы</t>
  </si>
  <si>
    <t>А16.25.051</t>
  </si>
  <si>
    <t>Удаление инородного тела роговицы</t>
  </si>
  <si>
    <t>Удаление инородного тела роговицы (поверхностных слоев)</t>
  </si>
  <si>
    <t>А16.25.057</t>
  </si>
  <si>
    <t>Удаление инородного тела из переднего сегмента глаза</t>
  </si>
  <si>
    <t>А16.26.108</t>
  </si>
  <si>
    <t>Реконструкция глазницы при переломах с использованием 3D технологий</t>
  </si>
  <si>
    <t>А16.26.137</t>
  </si>
  <si>
    <t>Снятие швов с конъюктивы, склеры, кожи век</t>
  </si>
  <si>
    <t>A08.22.003.005</t>
  </si>
  <si>
    <t>Морфологическое исследование с изготовлением цито-блока и использованием рутинных окрасок материалов ТАБ, экссудативных жидкостей</t>
  </si>
  <si>
    <t>A08.30.007</t>
  </si>
  <si>
    <t>Исследование биопсийного материала любой категории сложности по изготовленным и окрашенным цитологическим стеклопрепаратам</t>
  </si>
  <si>
    <t>A08.30.006</t>
  </si>
  <si>
    <t>Исследование биопсийного материала любой категории сложности по изготовленным стеклопрепаратам и парафиновым блокам</t>
  </si>
  <si>
    <t xml:space="preserve">A08.30.006.001 </t>
  </si>
  <si>
    <t>Исследование операционного материала любой категории сложности по изготовленным стеклопрепаратам и парафиновым блокам</t>
  </si>
  <si>
    <t>A08.30 016.004</t>
  </si>
  <si>
    <t>Цитологическое диагностические исследование (окраска по Май-Грюнвальду, Гимзе) (простое, не жидкостная цитология)</t>
  </si>
  <si>
    <t>А08.30.046.006</t>
  </si>
  <si>
    <t>Гистологические исследованне биопсийного материала: эндоскоицческие биоптаты пицевода, желудка, кишечника, бронхов, при раздельном диагностическом выскабливании матки и цервикального канала, инцизионная и пункционная биопсия кожи, образований мягких тканей</t>
  </si>
  <si>
    <t xml:space="preserve">Операции </t>
  </si>
  <si>
    <t>A 16.01.001</t>
  </si>
  <si>
    <t>Удаление поверхностно расположенного инородного тела</t>
  </si>
  <si>
    <t>A 16.01.002</t>
  </si>
  <si>
    <t>Вскрытие панариция</t>
  </si>
  <si>
    <t>A16.01.003</t>
  </si>
  <si>
    <t>Некрэктомия</t>
  </si>
  <si>
    <t>A 16.01.003.002</t>
  </si>
  <si>
    <t>Некрэктомия гнойно-некротического очага стопы (голени)</t>
  </si>
  <si>
    <t>A16.01.003.008</t>
  </si>
  <si>
    <t>Некрэктомия до 5% без пластики</t>
  </si>
  <si>
    <t>Л16.01.003.009</t>
  </si>
  <si>
    <t>Некрэктомия до 5% с пластикой</t>
  </si>
  <si>
    <t>A 16.01.003.010</t>
  </si>
  <si>
    <t>Некрэктомия до 10% без пластики</t>
  </si>
  <si>
    <t xml:space="preserve">A16.01.003.011 </t>
  </si>
  <si>
    <t>Некрэктомия до 10% с пластикой</t>
  </si>
  <si>
    <t>A 16.01.004</t>
  </si>
  <si>
    <t>Хирургическая обработка раны или инфицированной ткани</t>
  </si>
  <si>
    <t>A 16.01.004.003</t>
  </si>
  <si>
    <t>Хирургическая обработка раны или инфицированной ткани на челюстно-лицевой области</t>
  </si>
  <si>
    <t>A16.01.004.005</t>
  </si>
  <si>
    <t>Хирургическая обработка раны или инфицированной ткани простая с наложением швов</t>
  </si>
  <si>
    <t>A 16.01.004.006</t>
  </si>
  <si>
    <t>Хирургическая обработка раны или инфицированной ткани сложная с наложением швов</t>
  </si>
  <si>
    <t>А16.01.004.007</t>
  </si>
  <si>
    <t>Хирургическая обработка раны или инфицированной ткани простая без наложения швов</t>
  </si>
  <si>
    <t>А16.01.005</t>
  </si>
  <si>
    <t>Иссечение поражения кожи</t>
  </si>
  <si>
    <t>316 01 005,001</t>
  </si>
  <si>
    <t>Широкое иссечение меланомы кожи</t>
  </si>
  <si>
    <t>A 16.01.005.002</t>
  </si>
  <si>
    <t>Широкое иссечение меланомы кожи с реконструктано- пластическим компонентом</t>
  </si>
  <si>
    <t>А16.01.005.004</t>
  </si>
  <si>
    <t>Широкое иссечение меланомы кожи расширенное</t>
  </si>
  <si>
    <t>А.01.005.005</t>
  </si>
  <si>
    <t>Широкое иссечение ионообритонапия кожи с реконструктивно- пластическим компонентом</t>
  </si>
  <si>
    <t>А16.01.005.006</t>
  </si>
  <si>
    <t>Иссечение поражения кожи на челюстно-лицевой области</t>
  </si>
  <si>
    <t>А16.01.006</t>
  </si>
  <si>
    <t xml:space="preserve">Иссечение поражения подкожно-жировой клетчатки </t>
  </si>
  <si>
    <t>А16.01.008</t>
  </si>
  <si>
    <t>Сшивание кожи и пожкожной клетчатки</t>
  </si>
  <si>
    <t>А16.01.008.001</t>
  </si>
  <si>
    <t>Наложение вторичнеых швов</t>
  </si>
  <si>
    <t>А16.01.009</t>
  </si>
  <si>
    <t>Ушивание открытой раны</t>
  </si>
  <si>
    <t>А16.01.010.002</t>
  </si>
  <si>
    <t>Пластика раны местными тканями</t>
  </si>
  <si>
    <t>A16.01.001</t>
  </si>
  <si>
    <t>Вскрытие фурункула (карбункула)</t>
  </si>
  <si>
    <t>А16.01.011.001</t>
  </si>
  <si>
    <t>Вскрытие фурункула (карбункула) на челюстно-лицевой области</t>
  </si>
  <si>
    <t>А16.01.012</t>
  </si>
  <si>
    <t>Вскрытие и дренирование флегмоны (абсцесса)</t>
  </si>
  <si>
    <t>А 16.01.012.001</t>
  </si>
  <si>
    <t>Вскрытие флегмоны (абсцесса) стопы (голени)</t>
  </si>
  <si>
    <t>A16.01.012.004</t>
  </si>
  <si>
    <t>Вскрытие и дренирование флегмоны (абсцесса) челюстно­лицевой области внеротовым доступом</t>
  </si>
  <si>
    <t>А16.01.012.005</t>
  </si>
  <si>
    <t>Вскрытие и дренирование флегмоны (абсцесса) на челюстно­лицевой области</t>
  </si>
  <si>
    <t xml:space="preserve">А16.01.013.001 </t>
  </si>
  <si>
    <t>Удаление сосудистой мальформации на челюстно-лицевой области</t>
  </si>
  <si>
    <t>A16.01.014.001</t>
  </si>
  <si>
    <t>Удаление звездчатой ангиомы на челюстно-лицевой области</t>
  </si>
  <si>
    <t xml:space="preserve">А 16.01.015.001 </t>
  </si>
  <si>
    <t>Удаление телеангиоэктазий на челюстно-лицевой области</t>
  </si>
  <si>
    <t>А16.01.016</t>
  </si>
  <si>
    <t>Удаление атеромы</t>
  </si>
  <si>
    <t xml:space="preserve">А16.01.016.001 </t>
  </si>
  <si>
    <t>Удаление атеромы на челюстно-лицевой области</t>
  </si>
  <si>
    <t>А16.01.017</t>
  </si>
  <si>
    <t>Удаление доброкачественных новообразований кожи</t>
  </si>
  <si>
    <t>А 16.01.017.001</t>
  </si>
  <si>
    <t>Удаление доброкачественных новообразований кожи методом электрокоагуляции</t>
  </si>
  <si>
    <t>A16.01.017.002</t>
  </si>
  <si>
    <t>Удаление доброкачественных новообразований слизистой</t>
  </si>
  <si>
    <t>А16.01.017.003</t>
  </si>
  <si>
    <t>Удаление доброкачественных новообразований кожи/слизистой более 2 см</t>
  </si>
  <si>
    <t>А 16.01.017.004</t>
  </si>
  <si>
    <t>Лазерное удаление дерматофибромы (1 элемент до 10 мм)</t>
  </si>
  <si>
    <t>А 16.01.017.005</t>
  </si>
  <si>
    <t>Лазерное удаление дерматофибромы (1 элемент от 10 до 20 мм)</t>
  </si>
  <si>
    <t>А16.01.017.006</t>
  </si>
  <si>
    <t>Лазерное удаление себорейной кератомы (1 элемент до 5 мм)</t>
  </si>
  <si>
    <t>А 16.01.017.007</t>
  </si>
  <si>
    <t>Лазерное удаление себорейной кератомы (1 элемент от 6 до 10 мм)</t>
  </si>
  <si>
    <t>A16.01.017.008</t>
  </si>
  <si>
    <t>Лазерное удаление папиллом (до 5 элементов)</t>
  </si>
  <si>
    <t>А 16.01.017.009</t>
  </si>
  <si>
    <t>Лазерное удаление папиллом (от 5 до 10 элементов)</t>
  </si>
  <si>
    <t>А 16.01.017.010</t>
  </si>
  <si>
    <t>Лазерное удаление папиллом (множественных)</t>
  </si>
  <si>
    <t>А 16.01.017.011</t>
  </si>
  <si>
    <t>Лазерное удаление бородавки (1 элемент до 5 мм)</t>
  </si>
  <si>
    <t>А 16.01.017.012</t>
  </si>
  <si>
    <t>Лазерное удаление бородавки (1 элемент от 6мм)</t>
  </si>
  <si>
    <t>А 16.01.017.013</t>
  </si>
  <si>
    <t>Лазерное удаление подошвенной бородавки (1 элемент до 5 мм)</t>
  </si>
  <si>
    <t>А16.01.017.014</t>
  </si>
  <si>
    <t>Лазерное удаление подошвенной бородавки (1 элемент от 6мм)</t>
  </si>
  <si>
    <t>А16.01.017.015</t>
  </si>
  <si>
    <t>Лазерное удаление контагиозных молюсков (до 5 элементов)</t>
  </si>
  <si>
    <t>А16.01.017.016</t>
  </si>
  <si>
    <t>Лазерное удаление контагиозных молюсков (множественных)</t>
  </si>
  <si>
    <t>А16.01.017.007</t>
  </si>
  <si>
    <t xml:space="preserve">Лазерное удаление мозоли  . </t>
  </si>
  <si>
    <t>А16.01.017.018</t>
  </si>
  <si>
    <t>Лазерное удаление невуса (1 элемент до 5 мм)</t>
  </si>
  <si>
    <t>А16.01.017.019</t>
  </si>
  <si>
    <t>Лазерное удаление невуса (1 элемент от 6 до 10 мм)</t>
  </si>
  <si>
    <t>А16.01.017.020</t>
  </si>
  <si>
    <r>
      <rPr>
        <sz val="11"/>
        <color rgb="FF000000"/>
        <rFont val="Calibri"/>
        <family val="2"/>
        <charset val="204"/>
      </rPr>
      <t xml:space="preserve">Удаление доброкачественных новообразований кожи на шлюстио-лицевой области  </t>
    </r>
    <r>
      <rPr>
        <u/>
        <sz val="11"/>
        <color rgb="FF000000"/>
        <rFont val="Calibri"/>
        <family val="2"/>
        <charset val="204"/>
      </rPr>
      <t xml:space="preserve">  </t>
    </r>
    <r>
      <rPr>
        <u/>
        <vertAlign val="subscript"/>
        <sz val="11"/>
        <color rgb="FF000000"/>
        <rFont val="Calibri"/>
        <family val="2"/>
        <charset val="204"/>
      </rPr>
      <t xml:space="preserve"> </t>
    </r>
    <r>
      <rPr>
        <u/>
        <sz val="11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</t>
    </r>
  </si>
  <si>
    <t>А16.01.017.021</t>
  </si>
  <si>
    <t>Удаление доброкачественных новообразовании кожи методом электрокоагуляции на челюстно-лицевой области</t>
  </si>
  <si>
    <t>А16.02.016</t>
  </si>
  <si>
    <t>Рассечение кольцевой связки</t>
  </si>
  <si>
    <t>А16.03.021.001</t>
  </si>
  <si>
    <t>Удаление внутреннего фиксирующего устройства, сложное</t>
  </si>
  <si>
    <t>А16.03.021.002</t>
  </si>
  <si>
    <t>Удаление внутреннего фиксирующего устройства, простое</t>
  </si>
  <si>
    <t>А16.03.021</t>
  </si>
  <si>
    <t>Удаление внутреннего фиксирующего устройства</t>
  </si>
  <si>
    <t>А16.01.018</t>
  </si>
  <si>
    <t>Удаление доброкачественных новообразований подкожно-жировой клетчатки</t>
  </si>
  <si>
    <t>А16.01.018.001</t>
  </si>
  <si>
    <t>Удаление доброкачественных новообразований подкожно-жировой клетчатки на челюстно-лицевой области</t>
  </si>
  <si>
    <t>А16.01.018.002</t>
  </si>
  <si>
    <t>Удаление доброкачественных новообразований подкожно-жировой клетчатки на челюстно-лицевой области более 3 см в диасетре</t>
  </si>
  <si>
    <t>А16.01.019</t>
  </si>
  <si>
    <t>Вскрытие инфильтрата (угревого элемента) кожи и подкожно жировой клетчатки</t>
  </si>
  <si>
    <t>А16.01.022</t>
  </si>
  <si>
    <t>Дермабразия</t>
  </si>
  <si>
    <t>А16.01.022.001</t>
  </si>
  <si>
    <t>Дермабразия рубцов</t>
  </si>
  <si>
    <t>А16.01.023</t>
  </si>
  <si>
    <t>Иссечение рубцов кожи</t>
  </si>
  <si>
    <t>А16.01.023.002</t>
  </si>
  <si>
    <t>Иссечение коллеоидных рубцов кисти</t>
  </si>
  <si>
    <t>А16.01.023.003</t>
  </si>
  <si>
    <t>Иссечение рубцов с местной пластикой</t>
  </si>
  <si>
    <t>А16.01.023.004</t>
  </si>
  <si>
    <t>Иссечение рубцов кожи на челюстно-лицевой области</t>
  </si>
  <si>
    <t>А16.01.023.005</t>
  </si>
  <si>
    <t>Иссечение линейного рубца кожи (до 5 см) с наложением швов</t>
  </si>
  <si>
    <t>А16.01.023.006</t>
  </si>
  <si>
    <t>Иссечение линейного рубца кожи (от 5 до 10 см) с наложением швов</t>
  </si>
  <si>
    <t>А16.01.027.001</t>
  </si>
  <si>
    <t>Удаление ногтевой пластинки с клиновидной резекцией матрикса</t>
  </si>
  <si>
    <t>А16.01.029</t>
  </si>
  <si>
    <t>Некротомия</t>
  </si>
  <si>
    <t>А16.01.030</t>
  </si>
  <si>
    <t>Иссечение грануляции</t>
  </si>
  <si>
    <t xml:space="preserve">Иссечение грануляции ультрозвуковое на челюстно-лицевой зоне </t>
  </si>
  <si>
    <t>А16.01.031</t>
  </si>
  <si>
    <t>Устранение рубцовой деформации</t>
  </si>
  <si>
    <t>А22.01.003.001</t>
  </si>
  <si>
    <t>Лазерная деструкция ткани кожи (кожных образований до 1мм) за единицу</t>
  </si>
  <si>
    <t>А22.01.003.002</t>
  </si>
  <si>
    <t>Лазерная деструкция ткани кожи (кожных образований до 2 мм) за единицу</t>
  </si>
  <si>
    <t>А22.01.003.003</t>
  </si>
  <si>
    <t>Лазерная деструкция ткани кожи (кожных образований до 5 мм) за единицу</t>
  </si>
  <si>
    <t>А22.01.003.004</t>
  </si>
  <si>
    <t>Лазерная деструкция ткани кожи (кожных образований до 10 мм) за единицу</t>
  </si>
  <si>
    <t>А22.01.003.005</t>
  </si>
  <si>
    <t>Лазерная деструкция ткани кожи (кожных образований более  10 мм) за единицу</t>
  </si>
  <si>
    <t>А16.02.004</t>
  </si>
  <si>
    <t>Иссечение контрактуры Дюпюитрена</t>
  </si>
  <si>
    <t>А16.02.004.003</t>
  </si>
  <si>
    <t>Закрытая игольная апоневротомия при болезни Дюпюитрена</t>
  </si>
  <si>
    <t>А16.02.007</t>
  </si>
  <si>
    <t>Освобождение мышцы от рубцов и сращений (миолиз)</t>
  </si>
  <si>
    <t>А16.02.008</t>
  </si>
  <si>
    <t>Освобождение сухожилия от рубцов и сращений (тенолиз)</t>
  </si>
  <si>
    <t>А16</t>
  </si>
  <si>
    <t>Операции I категории( хирургия)</t>
  </si>
  <si>
    <t>Операции II категории( хирургия)</t>
  </si>
  <si>
    <t>Операции III категории( хирургия)</t>
  </si>
  <si>
    <t>Операции IV категории( хирургия)</t>
  </si>
  <si>
    <t>Дополнительно</t>
  </si>
  <si>
    <t>А19.30.006</t>
  </si>
  <si>
    <t>Механотерапия (на одну область/один сустав)</t>
  </si>
  <si>
    <t>Консультация мануального терапевта (первичный)</t>
  </si>
  <si>
    <t>1 консультация</t>
  </si>
  <si>
    <t>Консультация мануального терапевта (повторный)</t>
  </si>
  <si>
    <t>А11.17.001</t>
  </si>
  <si>
    <t>А11.03.001</t>
  </si>
  <si>
    <t>Трепанобиопсия молочной железы под УЗИ(онкология)  трепан-биопсия под УЗ-контролем</t>
  </si>
  <si>
    <t>1 манипуляция</t>
  </si>
  <si>
    <t>Трепанобиопсия молочной железы под УЗИ(онкология)  без морфологии</t>
  </si>
  <si>
    <t>А11.20.010</t>
  </si>
  <si>
    <t xml:space="preserve">ТАБ молочной железы под УЗИ (онкология) тонкоигольная пункционная </t>
  </si>
  <si>
    <t>ТАБ молочной железы под УЗИ (онкология)без морфологии</t>
  </si>
  <si>
    <t>А11.22.001</t>
  </si>
  <si>
    <t xml:space="preserve">ТАБ щитовидной железы под УЗИ (онкология) тонкоигольная пункционная </t>
  </si>
  <si>
    <t>ТАБ щитовидной железы под УЗИ (онкология)без морфологии</t>
  </si>
  <si>
    <t>А11.28.015</t>
  </si>
  <si>
    <t>Удаление мочеточникового стента</t>
  </si>
  <si>
    <t>А16.28.072.001</t>
  </si>
  <si>
    <t>Смена уретрального катетера в эпицистостоме</t>
  </si>
  <si>
    <t>А11.21.005.001</t>
  </si>
  <si>
    <t xml:space="preserve">Биопсия пердстательной железы </t>
  </si>
  <si>
    <t xml:space="preserve">1 процедура </t>
  </si>
  <si>
    <t>А16.21.013</t>
  </si>
  <si>
    <t xml:space="preserve">Обрезание крайней плоти полового члена </t>
  </si>
  <si>
    <t>А12.28.006</t>
  </si>
  <si>
    <t xml:space="preserve">Измерение скорости потока мочи (урофлоуметрия) </t>
  </si>
  <si>
    <t>А11.08.004</t>
  </si>
  <si>
    <t>Лечебно-диагностическая пункция  гайморевой пазухи</t>
  </si>
  <si>
    <t>А11.08.022</t>
  </si>
  <si>
    <t>Катетеризация верхне-челюстной пазухи с дальнейшим введением препаратов</t>
  </si>
  <si>
    <t>А16.08.011</t>
  </si>
  <si>
    <t>Удаление инородных тел полости носа</t>
  </si>
  <si>
    <t>А16.25.036.001</t>
  </si>
  <si>
    <t>Катетеризация евстахиевой трубы в носоглотке</t>
  </si>
  <si>
    <t>А16.08.006.001</t>
  </si>
  <si>
    <t>Передняя тампонада</t>
  </si>
  <si>
    <t>А16.08.006.002</t>
  </si>
  <si>
    <t>Задняя тампонада</t>
  </si>
  <si>
    <t>А16.08.054</t>
  </si>
  <si>
    <t xml:space="preserve">Удаление доброкачественных опухолей ЛОР органов путем коагулирования </t>
  </si>
  <si>
    <t>А22.08.020</t>
  </si>
  <si>
    <t xml:space="preserve">Коагуляция нижних носовых раковин при гипертрофическом рените </t>
  </si>
  <si>
    <t>А11.30.001</t>
  </si>
  <si>
    <t>Парацентез</t>
  </si>
  <si>
    <t>А16.08.012</t>
  </si>
  <si>
    <t>Вскрытие паратонзилярного абсцесса (переднего)</t>
  </si>
  <si>
    <t>А16.08.007</t>
  </si>
  <si>
    <t>Удаление инородного тела глотки</t>
  </si>
  <si>
    <t>Удаление инородного тела гортани</t>
  </si>
  <si>
    <t>A16.12.020.001</t>
  </si>
  <si>
    <t>Остановка носового кровотечение путем электрокоагулирования</t>
  </si>
  <si>
    <t>A03.08.004</t>
  </si>
  <si>
    <t xml:space="preserve"> Эндоскопическая эндоназальная ревизия полости носа, носоглотки (риноскопия) Исследование эндоскопическое ЛОР органов</t>
  </si>
  <si>
    <t>А16.08.023</t>
  </si>
  <si>
    <t>Промывание верхней челюстной пазухи через катетер</t>
  </si>
  <si>
    <t>A03.25.003</t>
  </si>
  <si>
    <t>Исследование бинаурального слуха камертонами</t>
  </si>
  <si>
    <t>Раздел 11 Хирургия КС</t>
  </si>
  <si>
    <t>Гинекология</t>
  </si>
  <si>
    <t>A03.20.003</t>
  </si>
  <si>
    <t>Гистероскопия</t>
  </si>
  <si>
    <t>A16.20.099.001</t>
  </si>
  <si>
    <t>Гистероскопическая миомэктомия электрохирургическая</t>
  </si>
  <si>
    <t>Гистерорезектоскопия</t>
  </si>
  <si>
    <t>A16.20.035.001</t>
  </si>
  <si>
    <t>Миомэктомия (энуклеация миоматозных узлов) с использованием видеоэндоскопических технологий</t>
  </si>
  <si>
    <t>A16.20.003.001</t>
  </si>
  <si>
    <t>Сальпинго-оофорэктомия с использованием видеоэндоскопических технологий "Лапароскопические операции на придатках матки</t>
  </si>
  <si>
    <t>A16.20.004.001</t>
  </si>
  <si>
    <t>Сальпингэктомия с использованием видеоэндоскопических технологий</t>
  </si>
  <si>
    <t>A16.20.011.018*</t>
  </si>
  <si>
    <t>Тотальная гистерэктомия (экстирпация матки) с использованием видеоэндоскопических технологий (I категория сложности)</t>
  </si>
  <si>
    <t>Операции хирургические</t>
  </si>
  <si>
    <t>A16.14.006.002</t>
  </si>
  <si>
    <t>Чрескожная чреспеченочная холецистостомия, холецистохолангиостомия под контролем ультразвукового исследования</t>
  </si>
  <si>
    <t>A16.14.007</t>
  </si>
  <si>
    <t>Дренирование желчного пузыря</t>
  </si>
  <si>
    <t>A16.14.007.001</t>
  </si>
  <si>
    <t>Дренирование желчного пузыря под контролем ультразвукового исследования</t>
  </si>
  <si>
    <t>A16.14.009</t>
  </si>
  <si>
    <t>Холецистэктомия</t>
  </si>
  <si>
    <t>A16.14.009.002</t>
  </si>
  <si>
    <t>Холецистэктомия лапароскопическая</t>
  </si>
  <si>
    <t>A16.14.010</t>
  </si>
  <si>
    <t>Наложение анастомоза желчного пузыря или желчного протока</t>
  </si>
  <si>
    <t>A16.14.011.001</t>
  </si>
  <si>
    <t>Холедохолитотомия с использованием видеоэндоскопических технологий</t>
  </si>
  <si>
    <t>A16.14.018</t>
  </si>
  <si>
    <t>Дренирование абсцесса печени</t>
  </si>
  <si>
    <t>A16.14.018.001</t>
  </si>
  <si>
    <t>Дренирование абсцесса печени под контролем ультразвукового исследования</t>
  </si>
  <si>
    <t>A16.14.018.002</t>
  </si>
  <si>
    <t>Дренирование кист, абсцесса печени с использованием видеоэндоскопических технологий</t>
  </si>
  <si>
    <t>A16.14.018.005</t>
  </si>
  <si>
    <t>Лапароскопическая фенестрация кист печени</t>
  </si>
  <si>
    <t>A16.14.019</t>
  </si>
  <si>
    <t>Эхинококкэктомия</t>
  </si>
  <si>
    <t>A16.14.019.001</t>
  </si>
  <si>
    <t>Перицистэктомия</t>
  </si>
  <si>
    <t>A16.14.020</t>
  </si>
  <si>
    <t>Наружное дренирование желчных протоков</t>
  </si>
  <si>
    <t>A16.14.020.001</t>
  </si>
  <si>
    <t>Наружное дренирование желчных протоков под контролем ультразвукового исследования</t>
  </si>
  <si>
    <t>A16.14.020.002</t>
  </si>
  <si>
    <t>Замена холангиостомических дренажей под рентгенологическим контролем</t>
  </si>
  <si>
    <t>A16.14.022</t>
  </si>
  <si>
    <t>Наложение гепатикоеюноанастомоза</t>
  </si>
  <si>
    <t>A16.14.024</t>
  </si>
  <si>
    <t>Пластика желчного протока</t>
  </si>
  <si>
    <t>A16.14.025</t>
  </si>
  <si>
    <t>Наложение цистодуоденоанастомоза</t>
  </si>
  <si>
    <t>A16.14.026.001</t>
  </si>
  <si>
    <t>Наложение холецистоеюноанастомоза с межкишечным анастомозом</t>
  </si>
  <si>
    <t>A16.14.027.002</t>
  </si>
  <si>
    <t>Лапароскопическое наложение билиодигестивного анастомоза</t>
  </si>
  <si>
    <t>A16.14.030</t>
  </si>
  <si>
    <t>Резекция печени атипичная</t>
  </si>
  <si>
    <t>A16.14.035.001</t>
  </si>
  <si>
    <t>Лапароскопическое иссечение кист печени</t>
  </si>
  <si>
    <t>A16.15.005</t>
  </si>
  <si>
    <t>Марсупилизация кисты поджелудочной железы</t>
  </si>
  <si>
    <t>A16.15.014</t>
  </si>
  <si>
    <t>Оментобурсостомия</t>
  </si>
  <si>
    <t>A16.15.015</t>
  </si>
  <si>
    <t>Наружное дренирование кист поджелудочной железы</t>
  </si>
  <si>
    <t>A16.15.015.001</t>
  </si>
  <si>
    <t>Дренирование кист поджелудочной железы под контролем ультразвукового исследования</t>
  </si>
  <si>
    <t>A16.15.018</t>
  </si>
  <si>
    <t>Некрсеквестрэктомия поджелудочной железы</t>
  </si>
  <si>
    <t>А16.16.010.001*</t>
  </si>
  <si>
    <t>Гастростомия</t>
  </si>
  <si>
    <t>A16.16.013</t>
  </si>
  <si>
    <t>Иссечение язвы желудка или двенадцатиперстной кишки</t>
  </si>
  <si>
    <t>A16.16.015</t>
  </si>
  <si>
    <t>Гастрэктомия</t>
  </si>
  <si>
    <t>A16.16.017</t>
  </si>
  <si>
    <t>Резекция желудка</t>
  </si>
  <si>
    <t>A16.16.020</t>
  </si>
  <si>
    <t>Гастроэнтеростомия (без гастрэктомии)</t>
  </si>
  <si>
    <t>A16.16.021</t>
  </si>
  <si>
    <t>Ушивание язвы желудка или двенадцатиперстной кишки</t>
  </si>
  <si>
    <t>A16.16.021.001</t>
  </si>
  <si>
    <t>Ушивание язвы желудка или двенадцатиперстной кишки с использованием видеоэндоскопических технологий</t>
  </si>
  <si>
    <t>A16.16.033</t>
  </si>
  <si>
    <t>Фундопликация</t>
  </si>
  <si>
    <t>A16.16.033.001</t>
  </si>
  <si>
    <t>Фундопликация лапароскопическая</t>
  </si>
  <si>
    <t>A16.16.034</t>
  </si>
  <si>
    <t>A16.16.034.002</t>
  </si>
  <si>
    <t>Ушивание гастростомы</t>
  </si>
  <si>
    <t>A16.16.034.003</t>
  </si>
  <si>
    <t>Лапароскопическая гастростомия</t>
  </si>
  <si>
    <t>A16.16.036</t>
  </si>
  <si>
    <t>Реконструкция гастроэнтероанастомоза</t>
  </si>
  <si>
    <t>A16.16.036.001</t>
  </si>
  <si>
    <t>Лапароскопический гастроэнтероанастомоз</t>
  </si>
  <si>
    <t>A16.16.043</t>
  </si>
  <si>
    <t>Эзофагогастрофундопликация</t>
  </si>
  <si>
    <t>A16.16.046.001</t>
  </si>
  <si>
    <t>Лапароскопическая эзофагокардиомиотомия</t>
  </si>
  <si>
    <t>A16.16.053</t>
  </si>
  <si>
    <t>Закрытие гастростомы</t>
  </si>
  <si>
    <t>A16.17.002.001*</t>
  </si>
  <si>
    <t>Резекция тонкой кишки при новообразовании</t>
  </si>
  <si>
    <t>A16.17.006</t>
  </si>
  <si>
    <t>Наложение анастомоза тонкой кишки в толстую кишку</t>
  </si>
  <si>
    <t>A16.17.007</t>
  </si>
  <si>
    <t>Илеостомия</t>
  </si>
  <si>
    <t>A16.17.007.001</t>
  </si>
  <si>
    <t>Илеостомия превентивная</t>
  </si>
  <si>
    <t>A16.17.008</t>
  </si>
  <si>
    <t>Еюностомия</t>
  </si>
  <si>
    <t>A16.17.009</t>
  </si>
  <si>
    <t>Освобождение кишки, внедренной в другую (инвагинации)</t>
  </si>
  <si>
    <t>A16.17.009.001</t>
  </si>
  <si>
    <t>Дезинвагинация с резекцией кишки</t>
  </si>
  <si>
    <t>A16.17.010</t>
  </si>
  <si>
    <t>Оперативное удаление инородного тела тонкой кишки</t>
  </si>
  <si>
    <t>A16.17.012</t>
  </si>
  <si>
    <t>Наложение энтеро-энтероанастомоза</t>
  </si>
  <si>
    <t>A16.17.013</t>
  </si>
  <si>
    <t>Ушивание дефекта тонкой кишки</t>
  </si>
  <si>
    <t>A16.17.014</t>
  </si>
  <si>
    <t>Разобщение тонкокишечных свищей</t>
  </si>
  <si>
    <t>A16.17.016</t>
  </si>
  <si>
    <t>Закрытие илеостомы</t>
  </si>
  <si>
    <t>A16.17.016.001</t>
  </si>
  <si>
    <t>Внутрибрюшное закрытие илеостомы с формированием илео- илеоанастомоза</t>
  </si>
  <si>
    <t>A16.17.017</t>
  </si>
  <si>
    <t>Формирование обходного анастомоза тонкой кишки</t>
  </si>
  <si>
    <t>A16.17.019</t>
  </si>
  <si>
    <t>Энтеростомия</t>
  </si>
  <si>
    <t>A16.18.001</t>
  </si>
  <si>
    <t>Удаление дивертикула толстой кишки</t>
  </si>
  <si>
    <t>A16.18.002</t>
  </si>
  <si>
    <t>Иссечение толстой кишки, частичное</t>
  </si>
  <si>
    <t>A16.18.003</t>
  </si>
  <si>
    <t>Иссечение толстой кишки с анастомозом "конец в конец"</t>
  </si>
  <si>
    <t>A16.18.005</t>
  </si>
  <si>
    <t>Наложение анастомоза толстой кишки в тонкую кишку</t>
  </si>
  <si>
    <t>A16.18.006</t>
  </si>
  <si>
    <t>Резекция толстой кишки и формирование стомы</t>
  </si>
  <si>
    <t>A16.18.007</t>
  </si>
  <si>
    <t>Колостомия</t>
  </si>
  <si>
    <t>A16.18.007.001</t>
  </si>
  <si>
    <t>Колостомия превентивная</t>
  </si>
  <si>
    <t>A16.18.009</t>
  </si>
  <si>
    <t>Аппендэктомия</t>
  </si>
  <si>
    <t>A16.18.009.001</t>
  </si>
  <si>
    <t>Аппендэктомия с использованием видеоэндоскопических технологий</t>
  </si>
  <si>
    <t>A16.18.009.002*</t>
  </si>
  <si>
    <t>Аппендэктомия сложная</t>
  </si>
  <si>
    <t>A16.18.010</t>
  </si>
  <si>
    <t>Дренаж аппендикулярного абсцесса</t>
  </si>
  <si>
    <t>A16.18.011</t>
  </si>
  <si>
    <t>Оперативное удаление инородного тела толстой кишки</t>
  </si>
  <si>
    <t>A16.18.012</t>
  </si>
  <si>
    <t>Формирование обходного анастомоза толстой кишки</t>
  </si>
  <si>
    <t>A16.18.013</t>
  </si>
  <si>
    <t>Закрытие колостомы</t>
  </si>
  <si>
    <t>A16.18.015</t>
  </si>
  <si>
    <t>Гемиколэктомия левосторонняя</t>
  </si>
  <si>
    <t>A16.18.015.001</t>
  </si>
  <si>
    <t>Гемиколэктомия левосторонняя с формированием колостомы (обструктивная резекция)</t>
  </si>
  <si>
    <t>A16.18.015.004</t>
  </si>
  <si>
    <t>Комбинированная гемиколэктомия левосторонняя с резекцией соседних органов</t>
  </si>
  <si>
    <t>A16.18.016</t>
  </si>
  <si>
    <t>Гемиколэктомия правосторонняя</t>
  </si>
  <si>
    <t>A16.18.016.003</t>
  </si>
  <si>
    <t>Комбинированная гемиколэктомия правосторонняя с резекцией соседних органов</t>
  </si>
  <si>
    <t>A16.18.017</t>
  </si>
  <si>
    <t>Резекция поперечно-ободочной кишки</t>
  </si>
  <si>
    <t>A16.18.017.002</t>
  </si>
  <si>
    <t>Комбинированная резекция ободочной кишки с резекцией соседних органов</t>
  </si>
  <si>
    <t>A16.18.021</t>
  </si>
  <si>
    <t>Наложение реконструктивного толстокишечного анастомоза</t>
  </si>
  <si>
    <t>A16.18.022</t>
  </si>
  <si>
    <t>Разобщение сращений при спаечной непроходимости</t>
  </si>
  <si>
    <t>A16.18.023</t>
  </si>
  <si>
    <t>Ушивание перфоративного отверстия или дефекта толстой кишки</t>
  </si>
  <si>
    <t>A16.18.024</t>
  </si>
  <si>
    <t>Закрытие толстокишечных свищей</t>
  </si>
  <si>
    <t>A16.18.029</t>
  </si>
  <si>
    <t>Резекция илеоцекального угла</t>
  </si>
  <si>
    <t>A16.19.001</t>
  </si>
  <si>
    <t>Удаление инородного тела прямой кишки с помощью разреза</t>
  </si>
  <si>
    <t>A16.19.011</t>
  </si>
  <si>
    <t>Разрез или иссечение перианальной ткани</t>
  </si>
  <si>
    <t>A16.19.012</t>
  </si>
  <si>
    <t>Дренирование абсцесса прямой кишки</t>
  </si>
  <si>
    <t>A16.19.013</t>
  </si>
  <si>
    <t>Удаление геморроидальных узлов I категории</t>
  </si>
  <si>
    <t>A16.19.013.003*</t>
  </si>
  <si>
    <t>Удаление геморроидальных узлов II категории</t>
  </si>
  <si>
    <t>A16.19.019</t>
  </si>
  <si>
    <t>Резекция сигмовидной кишки</t>
  </si>
  <si>
    <t>A16.19.024</t>
  </si>
  <si>
    <t>Иссечение эпителиального копчикового хода</t>
  </si>
  <si>
    <t>A16.22.001</t>
  </si>
  <si>
    <t>Гемитиреоидэктомия (резекция доли щитовидной железы)</t>
  </si>
  <si>
    <t>A16.22.002</t>
  </si>
  <si>
    <t>Тиреоидэктомия</t>
  </si>
  <si>
    <t>A16.22.002.001</t>
  </si>
  <si>
    <t>Тиреоидэктомия с использованием видеоэндоскопических технологий</t>
  </si>
  <si>
    <t>A16.22.002.004*</t>
  </si>
  <si>
    <t>Тиреоидэктомия с выделением (сохранением) возвратных нервов</t>
  </si>
  <si>
    <t>A16.22.003</t>
  </si>
  <si>
    <t>Паратиреоидэктомия</t>
  </si>
  <si>
    <t>A16.22.008</t>
  </si>
  <si>
    <t>Удаление паратиреоаденом</t>
  </si>
  <si>
    <t>A16.28.001</t>
  </si>
  <si>
    <t>Нефротомия и нефростомия</t>
  </si>
  <si>
    <t>A16.28.001.001</t>
  </si>
  <si>
    <t>Чрескожная пункционная нефростомия под контролем ультразвукового исследования с учётом стоимости набора</t>
  </si>
  <si>
    <t>A16.28.002</t>
  </si>
  <si>
    <t>Локальное иссечение или разрушение почки</t>
  </si>
  <si>
    <t>A16.28.003</t>
  </si>
  <si>
    <t>Резекция почки</t>
  </si>
  <si>
    <t>A16.28.003.001</t>
  </si>
  <si>
    <t>Лапароскопическая резекция почки</t>
  </si>
  <si>
    <t>A16.28.004</t>
  </si>
  <si>
    <t>Радикальная нефрэктомия</t>
  </si>
  <si>
    <t>A16.28.004.001</t>
  </si>
  <si>
    <t>Лапароскопическая нефрэктомия</t>
  </si>
  <si>
    <t>A16.28.006.001</t>
  </si>
  <si>
    <t>Нефропексия с использованием видеоэндоскопических технологий</t>
  </si>
  <si>
    <t>A16.28.010.002</t>
  </si>
  <si>
    <t>Чрескожное пункционное дренирование абсцесса почки</t>
  </si>
  <si>
    <t>A16.28.013.001</t>
  </si>
  <si>
    <t>Трансуретральное удаление инородного тела уретры</t>
  </si>
  <si>
    <t>A16.28.013.002</t>
  </si>
  <si>
    <t>Трансуретральное удаление инородного тела мочевого пузыря</t>
  </si>
  <si>
    <t>A16.28.014</t>
  </si>
  <si>
    <t>Рассечение отверстия мочеточника</t>
  </si>
  <si>
    <t>A16.28.015</t>
  </si>
  <si>
    <t>Уретеролитотомия</t>
  </si>
  <si>
    <t>A16.28.015.001</t>
  </si>
  <si>
    <t>Уретеролитотомия лапароскопическая</t>
  </si>
  <si>
    <t>A16.28.017</t>
  </si>
  <si>
    <t>Удаление камней мочевого пузыря</t>
  </si>
  <si>
    <t>A16.28.017.001</t>
  </si>
  <si>
    <t>Трансуретральное контактная цистолитотрипсия</t>
  </si>
  <si>
    <t>A16.28.019</t>
  </si>
  <si>
    <t>Уретерокутанеостомия</t>
  </si>
  <si>
    <t>A16.28.023</t>
  </si>
  <si>
    <t>Катетеризация мочеточника</t>
  </si>
  <si>
    <t>А16.28.024</t>
  </si>
  <si>
    <t>Цистотомия</t>
  </si>
  <si>
    <t>A16.28.025</t>
  </si>
  <si>
    <t>Эпицистостомия</t>
  </si>
  <si>
    <t>A16.28.026</t>
  </si>
  <si>
    <t>Трансуретральная резекция мочевого пузыря</t>
  </si>
  <si>
    <t>A16.28.028</t>
  </si>
  <si>
    <t>Дивертикулэктомия мочевого пузыря</t>
  </si>
  <si>
    <t>A16.28.029</t>
  </si>
  <si>
    <t>Резекция мочевого пузыря</t>
  </si>
  <si>
    <t>A16.28.029.002</t>
  </si>
  <si>
    <t>Резекция мочевого пузыря с уретероцистоанастомозом</t>
  </si>
  <si>
    <t>A16.28.029.003</t>
  </si>
  <si>
    <t>Трансвезикальная электроэксцизия новообразования мочевого пузыря</t>
  </si>
  <si>
    <t>A16.28.033</t>
  </si>
  <si>
    <t>Иссечение наружно-мочепузырного свища</t>
  </si>
  <si>
    <t>A16.28.035</t>
  </si>
  <si>
    <t>Наружная уретротомия</t>
  </si>
  <si>
    <t>A16.28.035.002</t>
  </si>
  <si>
    <t>Иссечение пузырно-кишечного свища</t>
  </si>
  <si>
    <t>A16.28.036</t>
  </si>
  <si>
    <t>Удаление камней уретры</t>
  </si>
  <si>
    <t>A16.28.037</t>
  </si>
  <si>
    <t>Уретральная меатотомия</t>
  </si>
  <si>
    <t>A16.28.039</t>
  </si>
  <si>
    <t>Рассечение стриктуры уретры</t>
  </si>
  <si>
    <t>A16.28.039.001</t>
  </si>
  <si>
    <t>Рассечение стриктуры уретры с использованием видеоэндоскопических технологий</t>
  </si>
  <si>
    <t>A16.28.040</t>
  </si>
  <si>
    <t>Бужирование уретры</t>
  </si>
  <si>
    <t>A16.28.044</t>
  </si>
  <si>
    <t>Нефропиелостомия</t>
  </si>
  <si>
    <t>A16.28.049</t>
  </si>
  <si>
    <t>Перкутанная нефролитотрипсия с литоэкстракцией (нефролитолапаксия)</t>
  </si>
  <si>
    <t>A16.28.050</t>
  </si>
  <si>
    <t>Трансуретральная эндоскопическая уретеролитотрипсия</t>
  </si>
  <si>
    <t>A16.28.050.001</t>
  </si>
  <si>
    <t>Контактная лазерная уретеролитотрипсия (Трансуретральная эндоскопическая уретеролитотрипсия лазерная)</t>
  </si>
  <si>
    <t>А16.28.051</t>
  </si>
  <si>
    <t>Установка катетера (стента) в верхние мочевыводящие пути (без стоимости стента)</t>
  </si>
  <si>
    <t>A16.28.052</t>
  </si>
  <si>
    <t>Ренефростомия</t>
  </si>
  <si>
    <t>A16.28.052.001</t>
  </si>
  <si>
    <t>Замена нефростомического дренажа</t>
  </si>
  <si>
    <t>A16.28.054</t>
  </si>
  <si>
    <t>Трансуретральная уретеролитоэкстракция</t>
  </si>
  <si>
    <t>A16.28.055</t>
  </si>
  <si>
    <t>Пиелонефролитотомия</t>
  </si>
  <si>
    <t>A16.28.055.001</t>
  </si>
  <si>
    <t>Пиелонефролитотомия с использованием видеоэндоскопических технологий</t>
  </si>
  <si>
    <t>A16.28.056</t>
  </si>
  <si>
    <t>Нефролитотомия</t>
  </si>
  <si>
    <t>A16.28.058</t>
  </si>
  <si>
    <t>Вправление парафимоза</t>
  </si>
  <si>
    <t>A16.28.060</t>
  </si>
  <si>
    <t>Внутренняя (трансуретральная) уретротомия</t>
  </si>
  <si>
    <t>A16.28.069.001*</t>
  </si>
  <si>
    <t>Трансуретральная электрокоагуляция при лейкоплакии мочевого пузыря</t>
  </si>
  <si>
    <t>A16.28.069.002*</t>
  </si>
  <si>
    <t>Трансуретральная лазерная абляция при лейкоплакии мочевого пузыря</t>
  </si>
  <si>
    <t>A16.28.071.001</t>
  </si>
  <si>
    <t>Иссечение кисты почки лапароскопическое</t>
  </si>
  <si>
    <t>A16.28.079</t>
  </si>
  <si>
    <t>Удаление нефростомы</t>
  </si>
  <si>
    <t>A16.28.086</t>
  </si>
  <si>
    <t>Удаление полипа уретры</t>
  </si>
  <si>
    <t>A16.28.090</t>
  </si>
  <si>
    <t>Иссечение кисты урахуса</t>
  </si>
  <si>
    <t>A16.28.084.004*</t>
  </si>
  <si>
    <t>Контактная лазерная литотрипсия с использованием гибкого уретероскопа (RIRS) (без учета стоимости расходных материалов)</t>
  </si>
  <si>
    <t>A16.30.001.001</t>
  </si>
  <si>
    <t>Оперативное лечение пахово-бедренной грыжи с использованием видеоэндоскопических технологий</t>
  </si>
  <si>
    <t>A16.30.001.002</t>
  </si>
  <si>
    <t>Оперативное лечение пахово-бедренной грыжи с использованием сетчатых имплантов</t>
  </si>
  <si>
    <t>A16.30.002</t>
  </si>
  <si>
    <t>Оперативное лечение пупочной грыжи</t>
  </si>
  <si>
    <t>A16.30.002.001</t>
  </si>
  <si>
    <t>Оперативное лечение пупочной грыжи с использованием видеоэндоскопических технологий</t>
  </si>
  <si>
    <t>A16.30.002.002</t>
  </si>
  <si>
    <t>Оперативное лечение пупочной грыжи с использованием сетчатых имплантов</t>
  </si>
  <si>
    <t>A16.30.003</t>
  </si>
  <si>
    <t>Оперативное лечение околопупочной грыжи</t>
  </si>
  <si>
    <t>A16.30.004</t>
  </si>
  <si>
    <t>Оперативное лечение грыжи передней брюшной стенки</t>
  </si>
  <si>
    <t>A16.30.004.001</t>
  </si>
  <si>
    <t>Грыжесечение при грыже белой линии живота (легкая форма)</t>
  </si>
  <si>
    <t>A16.30.004.002</t>
  </si>
  <si>
    <t>Пластика при диастазе прямых мышц живота</t>
  </si>
  <si>
    <t>A16.30.004.003</t>
  </si>
  <si>
    <t>Операция при малой и средней послеоперационной грыже (легкая форма)</t>
  </si>
  <si>
    <t>A16.30.004.004</t>
  </si>
  <si>
    <t>Операция при малой и средней послеоперационной грыже (сложная форма)</t>
  </si>
  <si>
    <t>A16.30.004.005</t>
  </si>
  <si>
    <t>Операция при большой послеоперационной грыже</t>
  </si>
  <si>
    <t>A16.30.004.007</t>
  </si>
  <si>
    <t>Операция при гигантской послеоперационной грыже</t>
  </si>
  <si>
    <t>A16.30.004.009</t>
  </si>
  <si>
    <t>Операция при грыже спигелиевой линии живота</t>
  </si>
  <si>
    <t>A16.30.004.010</t>
  </si>
  <si>
    <t>Лапароскопическая пластика передней брюшной стенки при грыжах</t>
  </si>
  <si>
    <t>A16.30.004.011</t>
  </si>
  <si>
    <t>Оперативное лечение грыжи передней брюшной стенки с использованием сетчатых имплантов</t>
  </si>
  <si>
    <t>A16.30.004.012</t>
  </si>
  <si>
    <t>Оперативное лечение послеоперационной грыжи с использованием сетчатых имплантов</t>
  </si>
  <si>
    <t>A16.30.004.013</t>
  </si>
  <si>
    <t>Операция при большой послеоперационной грыже с использованием видеоэндоскопических технологий</t>
  </si>
  <si>
    <t>A16.30.004.015</t>
  </si>
  <si>
    <t>Операция при большой послеоперационной грыже с использованием сетчатых имплантов</t>
  </si>
  <si>
    <t>A16.30.004.016</t>
  </si>
  <si>
    <t>Операция при гигантской послеоперационной грыже с использованием сетчатых имплантов</t>
  </si>
  <si>
    <t>A16.30.005</t>
  </si>
  <si>
    <t>Оперативное лечение диафрагмальной грыжи</t>
  </si>
  <si>
    <t>A16.30.005.001</t>
  </si>
  <si>
    <t>Пластика диафрагмы с использованием импланта</t>
  </si>
  <si>
    <t>A16.30.005.002</t>
  </si>
  <si>
    <t>Операция при грыже пищеводного отверстия диафрагмы</t>
  </si>
  <si>
    <t>A16.30.005.003</t>
  </si>
  <si>
    <t>Устранение грыжи пищеводного отверстия диафрагмы с использованием видеоэндоскопических технологий</t>
  </si>
  <si>
    <t>A16.30.006</t>
  </si>
  <si>
    <t>Лапаротомия</t>
  </si>
  <si>
    <t>A16.30.006.001</t>
  </si>
  <si>
    <t>Релапаротомия</t>
  </si>
  <si>
    <t>A16.30.006.002</t>
  </si>
  <si>
    <t>Лапаротомия диагностическая</t>
  </si>
  <si>
    <t>A16.30.007</t>
  </si>
  <si>
    <t>Дренаж перитонеальный</t>
  </si>
  <si>
    <t>A16.30.007.001</t>
  </si>
  <si>
    <t>Дренирование брюшной полости под контролем ультразвукового исследования</t>
  </si>
  <si>
    <t>A16.30.007.002</t>
  </si>
  <si>
    <t>Дренирование брюшной полости под контролем компьютерной томографии</t>
  </si>
  <si>
    <t>A16.30.007.003</t>
  </si>
  <si>
    <t>Дренирование кист брюшной полости</t>
  </si>
  <si>
    <t>A16.30.007.004</t>
  </si>
  <si>
    <t>Лапароскопическое дренирование брюшной полости</t>
  </si>
  <si>
    <t>A16.30.008</t>
  </si>
  <si>
    <t>Иссечение кожи и подкожно-жировой клетчатки передней брюшной стенки (абдоминопластика)</t>
  </si>
  <si>
    <t>A16.30.009</t>
  </si>
  <si>
    <t>Иссечение брыжейки</t>
  </si>
  <si>
    <t>A16.30.010</t>
  </si>
  <si>
    <t>Иссечение сальника</t>
  </si>
  <si>
    <t>A16.30.010.001</t>
  </si>
  <si>
    <t>Иссечение сальника с использованием видеоэндоскопических технологий</t>
  </si>
  <si>
    <t>A16.30.011</t>
  </si>
  <si>
    <t>Разделение брюшинных спаек</t>
  </si>
  <si>
    <t>A16.30.011.001</t>
  </si>
  <si>
    <t>Разделение брюшинных спаек с использованием видеоэндоскопических технологий</t>
  </si>
  <si>
    <t>A16.30.025</t>
  </si>
  <si>
    <t>Удаление кист и опухолевидных образований брюшной полости</t>
  </si>
  <si>
    <t>A16.30.025.001</t>
  </si>
  <si>
    <t>Удаление эхинококка брюшной полости, брюшной стенки</t>
  </si>
  <si>
    <t>A16.30.025.002</t>
  </si>
  <si>
    <t>Удаление инородных тел в брюшной полости</t>
  </si>
  <si>
    <t>A16.30.025.003</t>
  </si>
  <si>
    <t>Удаление гематомы в брюшной полости</t>
  </si>
  <si>
    <t>A16.30.025.004</t>
  </si>
  <si>
    <t>Лапароскопическое удаление инородных тел в брюшной полости</t>
  </si>
  <si>
    <t>A16.30.025.005</t>
  </si>
  <si>
    <t>Лапароскопическое удаление новообразований брюшной полости и забрюшинного пространства</t>
  </si>
  <si>
    <t>A16.30.028</t>
  </si>
  <si>
    <t>Пластика передней брюшной стенки</t>
  </si>
  <si>
    <t>A16.30.028.001</t>
  </si>
  <si>
    <t>Пластика передней брюшной стенки с использованием импланта</t>
  </si>
  <si>
    <t>A16.30.028.002</t>
  </si>
  <si>
    <t>Пластика передней брюшной стенки с пластикой пупка</t>
  </si>
  <si>
    <t>A16.30.034</t>
  </si>
  <si>
    <t>Лапаростомия</t>
  </si>
  <si>
    <t>A16.30.035</t>
  </si>
  <si>
    <t>Ревизия кишечного анастомоза</t>
  </si>
  <si>
    <t>A16.30.042</t>
  </si>
  <si>
    <t>Остановка внутрибрюшного кровотечения</t>
  </si>
  <si>
    <t>A16.30.042.001</t>
  </si>
  <si>
    <t>Лапароскопическая остановка внутрибрюшного кровотечения</t>
  </si>
  <si>
    <t>A16.30.043</t>
  </si>
  <si>
    <t>Вскрытие и дренирование внутрибрюшной флегмоны, абсцесса</t>
  </si>
  <si>
    <t>A16.30.043.001</t>
  </si>
  <si>
    <t>Дренирование абсцессов брюшной полости под контролем ультразвукового исследования</t>
  </si>
  <si>
    <t>A16.30.043.002</t>
  </si>
  <si>
    <t>Транскатетерное лечение абсцессов брюшной полости под контролем ультразвукового исследования</t>
  </si>
  <si>
    <t>A16.30.043.003</t>
  </si>
  <si>
    <t>Дренирование брюшной полости и забрюшинного пространства под контролем ультразвукового исследования</t>
  </si>
  <si>
    <t>A16.30.044</t>
  </si>
  <si>
    <t>Некрсеквестрэктомия органов брюшной полости</t>
  </si>
  <si>
    <t>A16.30.059</t>
  </si>
  <si>
    <t>Дренирование забрюшинного пространства</t>
  </si>
  <si>
    <t>A16.30.059.001</t>
  </si>
  <si>
    <t>Дренирование забрюшинного абсцесса под контролем ультразвукового исследования</t>
  </si>
  <si>
    <t>A16.30.062</t>
  </si>
  <si>
    <t>Дренирование жидкостного образования мягких тканей</t>
  </si>
  <si>
    <t>A16.30.065</t>
  </si>
  <si>
    <t>Ушивание разрыва диафрагмы</t>
  </si>
  <si>
    <t>A16.30.076.004*</t>
  </si>
  <si>
    <t>Вскрытие и дренирование затеков</t>
  </si>
  <si>
    <t>A16.30.079</t>
  </si>
  <si>
    <t>Лапароскопия диагностическая</t>
  </si>
  <si>
    <t>A16.30.080</t>
  </si>
  <si>
    <t>Релапароскопия</t>
  </si>
  <si>
    <t>A11.30.001.002*</t>
  </si>
  <si>
    <t>Лапароцентез</t>
  </si>
  <si>
    <t>A11.30.001.003*</t>
  </si>
  <si>
    <t>Лапароцентез под контролем ультразвукового исследования (с троакаром)</t>
  </si>
  <si>
    <t>A16.30.017</t>
  </si>
  <si>
    <t>Ампутация нижней конечности</t>
  </si>
  <si>
    <t>A16.30.017.001</t>
  </si>
  <si>
    <t>Ампутация голени</t>
  </si>
  <si>
    <t>A16.30.017.002</t>
  </si>
  <si>
    <t>Ампутация стопы</t>
  </si>
  <si>
    <t>A16.30.017.003</t>
  </si>
  <si>
    <t>Ампутация пальцев нижней конечности</t>
  </si>
  <si>
    <t>A16.30.017.004</t>
  </si>
  <si>
    <t>Ампутация бедра</t>
  </si>
  <si>
    <t>A16.30.017.005*</t>
  </si>
  <si>
    <t>Реконструктивно-пластические операции на нижних конечностях</t>
  </si>
  <si>
    <t>A16.30.018</t>
  </si>
  <si>
    <t>Экзартикуляция нижней конечности</t>
  </si>
  <si>
    <t>A16.30.019</t>
  </si>
  <si>
    <t>Ампутация верхней конечности</t>
  </si>
  <si>
    <t>A16.30.019.001</t>
  </si>
  <si>
    <t>Ампутация плеча</t>
  </si>
  <si>
    <t>A16.30.019.002</t>
  </si>
  <si>
    <t>Ампутация предплечья</t>
  </si>
  <si>
    <t>A16.30.019.003</t>
  </si>
  <si>
    <t>Ампутация кисти</t>
  </si>
  <si>
    <t>A16.30.019.004</t>
  </si>
  <si>
    <t>Ампутация пальцев верхней конечности</t>
  </si>
  <si>
    <t>A16.30.019.005*</t>
  </si>
  <si>
    <t>Реконструктивно-пластические операции на верхних конечностях</t>
  </si>
  <si>
    <t>A16.30.024</t>
  </si>
  <si>
    <t>Удаление новообразования забрюшинного пространства</t>
  </si>
  <si>
    <t>A16.30.032</t>
  </si>
  <si>
    <t>Иссечение новообразования мягких тканей</t>
  </si>
  <si>
    <t>A16.30.032.001</t>
  </si>
  <si>
    <t>Широкое иссечение новообразования мягких тканей</t>
  </si>
  <si>
    <t>A16.30.032.002.1*</t>
  </si>
  <si>
    <t>Иссечение новообразований мягких тканей с реконструктивно-пластическим компонентом (1 категория)</t>
  </si>
  <si>
    <t>A16.30.032.002.2*</t>
  </si>
  <si>
    <t>Иссечение новообразований мягких тканей с реконструктивно-пластическим компонентом (2 категория)</t>
  </si>
  <si>
    <t>A16.30.032.004</t>
  </si>
  <si>
    <t>Иссечение множественных новообразований мягких тканей</t>
  </si>
  <si>
    <t>A16.30.033</t>
  </si>
  <si>
    <t>Удаление новообразования мягких тканей</t>
  </si>
  <si>
    <t>A16.30.033.003*</t>
  </si>
  <si>
    <t>Удаление гигромы</t>
  </si>
  <si>
    <t>A16.30.040</t>
  </si>
  <si>
    <t>Удаление новообразования забрюшинного пространства комбинированное</t>
  </si>
  <si>
    <t>A16.30.058</t>
  </si>
  <si>
    <t>Пластика мягких тканей</t>
  </si>
  <si>
    <t>A16.30.060</t>
  </si>
  <si>
    <t>A16.30.066</t>
  </si>
  <si>
    <t>A16.30.067</t>
  </si>
  <si>
    <t>A16.30.068</t>
  </si>
  <si>
    <t>Иссечение глубокого свищевого хода</t>
  </si>
  <si>
    <t>A16.30.069</t>
  </si>
  <si>
    <t>A16.30.070</t>
  </si>
  <si>
    <t>Дренирование полости</t>
  </si>
  <si>
    <t>A16.30.070.001</t>
  </si>
  <si>
    <t>Дренирование полости методом активной аспирации</t>
  </si>
  <si>
    <t>A16.30.076</t>
  </si>
  <si>
    <t>Вскрытие гематомы мягких тканей</t>
  </si>
  <si>
    <t>A16.30.076.002*</t>
  </si>
  <si>
    <t>Вскрытие гематомы мягких тканей (малой)</t>
  </si>
  <si>
    <t>A16.30.076.003*</t>
  </si>
  <si>
    <t>Травматология</t>
  </si>
  <si>
    <t>A16.04.015.004*</t>
  </si>
  <si>
    <t>Артроскопия коленного, плечевого, локтевого, голеностопного суставов лечебно-диагностическая II категории сложности</t>
  </si>
  <si>
    <t>A16.04.024.001</t>
  </si>
  <si>
    <t>Артроскопическая менискэктомия коленного сустава</t>
  </si>
  <si>
    <t>A 16.04.015.002</t>
  </si>
  <si>
    <t>Артроскопическая пластика передней крестообразной связки коленного сустава</t>
  </si>
  <si>
    <t>A16.04.014</t>
  </si>
  <si>
    <t>Операция при деформации стоп</t>
  </si>
  <si>
    <t>Операции I категории( травматология)</t>
  </si>
  <si>
    <t>Операции II категории( травматология)</t>
  </si>
  <si>
    <t>Операции III категории( травматология)</t>
  </si>
  <si>
    <t>Операции IV категории( травматология)</t>
  </si>
  <si>
    <t>A03.04.001</t>
  </si>
  <si>
    <t>Лечебно-диагностическая артроскопия в плановом порядке</t>
  </si>
  <si>
    <t>A16.04.021</t>
  </si>
  <si>
    <t>Операции с применением новых технологий и ЭОП (эндопротезирование суставов без учета стоимости протеза)</t>
  </si>
  <si>
    <t>A16.02.004</t>
  </si>
  <si>
    <t>A16.02.005</t>
  </si>
  <si>
    <t>Пластика сухожилия</t>
  </si>
  <si>
    <t>A16.02.006</t>
  </si>
  <si>
    <t xml:space="preserve">Удлинение, укорочение, перемещение мышцы и сухожилия    </t>
  </si>
  <si>
    <t>A16.03.022.004</t>
  </si>
  <si>
    <t xml:space="preserve">Интрамедуллярный стержневой остеосинтез                 </t>
  </si>
  <si>
    <t>A16.03.027</t>
  </si>
  <si>
    <t xml:space="preserve">Открытое лечение перелома с внутренней фиксацией        </t>
  </si>
  <si>
    <t>A16.03.031</t>
  </si>
  <si>
    <t xml:space="preserve">Обработка места открытого перелома                      </t>
  </si>
  <si>
    <t>A16.03.032</t>
  </si>
  <si>
    <t xml:space="preserve">Операции по поводу множественных переломов и повреждений                                             </t>
  </si>
  <si>
    <t>A16.03.033.002</t>
  </si>
  <si>
    <t xml:space="preserve">Наложение наружных фиксирующих устройств с использованием компрессионно-дистракционного аппарата  внешней фиксации                                        </t>
  </si>
  <si>
    <t>A16.03.034</t>
  </si>
  <si>
    <t xml:space="preserve">Репозиция отломков костей при переломах                 </t>
  </si>
  <si>
    <t>A16.03.035</t>
  </si>
  <si>
    <t xml:space="preserve">Декомпрессивная ламинэктомия                            </t>
  </si>
  <si>
    <t>A16.03.035.001</t>
  </si>
  <si>
    <t xml:space="preserve">Декомпрессивная ламинэктомия позвонков с фиксацией      </t>
  </si>
  <si>
    <t>A16.03.052.002</t>
  </si>
  <si>
    <t xml:space="preserve">Корпорэктомия с реконструктивно-пластическим компонентом                                             </t>
  </si>
  <si>
    <t>A16.04.008</t>
  </si>
  <si>
    <t xml:space="preserve">Иссечение межпозвоночного диска                         </t>
  </si>
  <si>
    <t>A16.04.010</t>
  </si>
  <si>
    <t xml:space="preserve">Артродез позвоночника                                   </t>
  </si>
  <si>
    <t>A16.04.011</t>
  </si>
  <si>
    <t xml:space="preserve">Спондилосинтез                                          </t>
  </si>
  <si>
    <t>A16.04.012</t>
  </si>
  <si>
    <t xml:space="preserve">Артродез стопы и голеностопного сустава                 </t>
  </si>
  <si>
    <t>A16.04.013</t>
  </si>
  <si>
    <t xml:space="preserve">Артродез других суставов                                </t>
  </si>
  <si>
    <t>A16.04.018</t>
  </si>
  <si>
    <t>Вправление вывиха сустава (крупные сустава
тазобедренного,плечевого, голеностопного сустава)</t>
  </si>
  <si>
    <t>Вправление вывиха сустава (мелкие суставы кисть, стопа)</t>
  </si>
  <si>
    <t>A16.03.014.001</t>
  </si>
  <si>
    <t>Удаление внутреннего фиксирующего устройства после остеосинтеза (из бедра, голени, плеча)</t>
  </si>
  <si>
    <t>A16.03.014.002</t>
  </si>
  <si>
    <t>Удаление внутреннего фиксирующего устройства (внеочаговый остеосинтез, удаление металлоконструкции)</t>
  </si>
  <si>
    <t>Удаление внутреннего фиксирующего устройства (после остеосинтеза (из предплечья, лучезапястного сустава, локтевого сустава, голеностопного сустава, стопы, кисти)</t>
  </si>
  <si>
    <t>A16.03.063.006</t>
  </si>
  <si>
    <t>Эндопротезирование сустава (коленного) без стоимости конструкции</t>
  </si>
  <si>
    <t>A16.03.063.003</t>
  </si>
  <si>
    <t>Эндопротезирование сустава (тазобедренного, при ортопедической патологии, без стоимости конструкции)</t>
  </si>
  <si>
    <t>Эндопротезирование сустава (тазобедренного, при переломах бедра и вертлужной впадины, без стоимости конструкции)</t>
  </si>
  <si>
    <t>Эндопротезирование сустава (коленного, с костной пластикой или пластикой связок)</t>
  </si>
  <si>
    <t>A16.04.021.001</t>
  </si>
  <si>
    <t>Эндопротезирование сустава (повторное, без стоимости конструкций, при стабильных компонентах или с обширными костными дефектами)</t>
  </si>
  <si>
    <t>Эндопротезирование сустава (однополюсное эндопротезирование тазобедренного сустава при переломе шейки бедра)</t>
  </si>
  <si>
    <t>Эндопротезирование сустава (коленного, без костной пластики или пластики связок)</t>
  </si>
  <si>
    <t>A16.03.064.003</t>
  </si>
  <si>
    <t>Эндопротезирование сустава (плечевого, локтевого)</t>
  </si>
  <si>
    <t>Эндопротезирование сустава (плечевого при переломе хирургической шейки плеча)</t>
  </si>
  <si>
    <t>Эндопротезирование сустава (установка вертлужного компонента тазобедренного сустава)</t>
  </si>
  <si>
    <t>Эндопротезирование сустава (тотальное эндопротезирование тазобедренного сустава при переломе шейки бедра или при заболеваниях без изменения анатомических взаимоотношений в суставе)</t>
  </si>
  <si>
    <t>Эндопротезирование сустава (повторное) без стоимости конструкций</t>
  </si>
  <si>
    <t>A16.04.023</t>
  </si>
  <si>
    <t>Экзартикуляция (в плечевом и тазобедренном суставах)</t>
  </si>
  <si>
    <t>A11.04.003</t>
  </si>
  <si>
    <t>Диагностическая пункция сустава</t>
  </si>
  <si>
    <t>A11.04.004</t>
  </si>
  <si>
    <t>Внутрисуставное/внутриполостное введение лекарственных средств (без стоимости лекарственных средств)</t>
  </si>
  <si>
    <t>A15.03.003</t>
  </si>
  <si>
    <t>Наложенией гипсовой повязки</t>
  </si>
  <si>
    <t>A15.03.001</t>
  </si>
  <si>
    <t>Наложение целлокастовой повязки</t>
  </si>
  <si>
    <t>Рентгенодиагностика (РХМДЛ)</t>
  </si>
  <si>
    <t>А16.14.020.006</t>
  </si>
  <si>
    <t>Чрескожное чреспеченочное холангиодренирование</t>
  </si>
  <si>
    <t>В сравнении с конкурентами цена завышена, плановые мало вероятно что платить будут</t>
  </si>
  <si>
    <t>A06.10.006</t>
  </si>
  <si>
    <t>Коронарография</t>
  </si>
  <si>
    <t>A06.12.012</t>
  </si>
  <si>
    <t>Аортография и/или ангиография периферических артерий</t>
  </si>
  <si>
    <t>A06.12.007</t>
  </si>
  <si>
    <t>Церебральная ангиография тотальная селективная</t>
  </si>
  <si>
    <t>Ангиопластика со стентированием сосудов сердца 1 категории сложности  (без стоимости расходных материалов)</t>
  </si>
  <si>
    <t>Ангиопластика со стентированием сосудов сердца 2 категории сложности (без стоимости расходных материалов)</t>
  </si>
  <si>
    <t>Ангиопластика со стентированием сосудов сердца 3 категории сложности (без стоимости расходных материалов)</t>
  </si>
  <si>
    <t>A06.10.007</t>
  </si>
  <si>
    <t>Имплантация однокамерного частодноадаптивного электрокардиостимулятора однокамерный (с учетом расходных материалов)</t>
  </si>
  <si>
    <t>Эндовасклрное лечение периферических артерий (без стоимости расходных материалов)</t>
  </si>
  <si>
    <t>добавил для нижних конечностей,сонных артерий и иных периферических вмешательств</t>
  </si>
  <si>
    <t>A16.23.034.013</t>
  </si>
  <si>
    <t>Эндоваскулярное лечение острого нарушения мозгового кровообращения (с учетом расходных материалов)</t>
  </si>
  <si>
    <t>Стоимость расходных материаловдля проведения операций РХМДЛ</t>
  </si>
  <si>
    <t xml:space="preserve">Коронарная реваскуляризация миокарда с применением ангиопластики в сочетании со стентированием при ишемической болезни сердца (1 стента) </t>
  </si>
  <si>
    <t>усл.ед</t>
  </si>
  <si>
    <t xml:space="preserve">Коронарная реваскуляризация миокарда с применением ангиопластики в сочетании со стентированием при ишемической болезни сердца (2 стента) </t>
  </si>
  <si>
    <t xml:space="preserve">Коронарная реваскуляризация миокарда (хроническая окклюзия коронарных артерий) с применением ангиопластики в сочетании со стентированием при ишемической болезни сердца </t>
  </si>
  <si>
    <t>Внутрисосудистое ультразвуковое исследование коронарных и периферических артерий</t>
  </si>
  <si>
    <t>Оценка гемодинамической значимости стеноза по данным физиологической оценки коронарного кровотока</t>
  </si>
  <si>
    <t>Выделил физиологию в отдельный пункт</t>
  </si>
  <si>
    <t>Внутрисосудистая ротационной атерэктомией при коронарной реваскуляризации</t>
  </si>
  <si>
    <t>Ангиография артерий нижних конечностей</t>
  </si>
  <si>
    <t>Баллонная ангиопластика стенотического поражения артерий нижних конечностей с использованием баллонных катетеров без лекарственного покрытия</t>
  </si>
  <si>
    <t>Баллонная ангиопластика окклюзионного поражений артерий нижних конечностей с использованием баллонных катетеров без лекарственного покрытия</t>
  </si>
  <si>
    <t>Баллонная ангиопластика поражений артерий нижних конечностей с использованием баллонных катетеров с лекарственным покрытием</t>
  </si>
  <si>
    <t>Баллонная ангиопластика поражений артерий нижних конечностей с использованием стента без лекарственного покрытия</t>
  </si>
  <si>
    <t>Баллонная ангиопластика поражений артерий нижних конечностей с использованием баллонных катетеров с лекарственным покрытием и стента без лекарственного покрытия\</t>
  </si>
  <si>
    <t>Баллонная ангиопластика поражений артерий нижних конечностей с использованием стента с лекарственным покрытием</t>
  </si>
  <si>
    <t xml:space="preserve">Эндоваскулярная тромбэктомия и\или баллонная ангиопластика без стентирования периферических артерий </t>
  </si>
  <si>
    <t>Механическая аспирационная тромбэктомия из аретрий нижних конечонстей с применением системы Ротарекс</t>
  </si>
  <si>
    <t>Стентирование сонной артерии</t>
  </si>
  <si>
    <t>Имплантация однокамерного частодноадаптивного электрокардиостимулятора (без стоимости расходных материалов)</t>
  </si>
  <si>
    <t>А16.12</t>
  </si>
  <si>
    <t>Операции I категории( РХМДЛ, без стоимости расходных материалов)</t>
  </si>
  <si>
    <t>Операции II категории( РХМДЛ,без стоимости расходных материалов)</t>
  </si>
  <si>
    <t>Операции III категории( РХМДЛ, без стоимости расходных материалов)</t>
  </si>
  <si>
    <t>Операции IV категории( РХМДЛ, без стоимости расходных материалов)</t>
  </si>
  <si>
    <t>Эндоваскулярное лечение острого нарушения мозгового кровообращения (I категория сложности)</t>
  </si>
  <si>
    <t>Эндоваскулярное лечение острого нарушения мозгового кровообращения (II категория сложности)</t>
  </si>
  <si>
    <t>Эндоваскулярное лечение острого нарушения мозгового кровообращения (III категория сложности)</t>
  </si>
  <si>
    <t>ОНМК4 стент</t>
  </si>
  <si>
    <t>ЧКВ1</t>
  </si>
  <si>
    <t>ЧКВ2</t>
  </si>
  <si>
    <t>ЧКВ3</t>
  </si>
  <si>
    <t>ЧКВ4 окклюзия</t>
  </si>
  <si>
    <t>ВСУЗИ или ФИЗИОЛОГИЯ</t>
  </si>
  <si>
    <t>РОТОР</t>
  </si>
  <si>
    <t>АНК</t>
  </si>
  <si>
    <t>ноги1</t>
  </si>
  <si>
    <t>ноги2</t>
  </si>
  <si>
    <t>НОГИ3 DEB</t>
  </si>
  <si>
    <t>Ноги4 стент</t>
  </si>
  <si>
    <t>ноги 5 стент и балон</t>
  </si>
  <si>
    <t>ноги6 стент лекарственный</t>
  </si>
  <si>
    <t>ноги7 острые ноги</t>
  </si>
  <si>
    <t>ротарекс</t>
  </si>
  <si>
    <t>сонные артерии</t>
  </si>
  <si>
    <t>Операции ССХ</t>
  </si>
  <si>
    <t>A16.12.005</t>
  </si>
  <si>
    <t>Перевязка артериовенозного свища</t>
  </si>
  <si>
    <t>A16.12.006.001</t>
  </si>
  <si>
    <t>Удаление поверхностных вен нижней конечности</t>
  </si>
  <si>
    <t>A16.12.007</t>
  </si>
  <si>
    <t>Эмболэктомия</t>
  </si>
  <si>
    <t>A16.12.008</t>
  </si>
  <si>
    <t>Эндартерэктомия</t>
  </si>
  <si>
    <t>A16.12.008.001</t>
  </si>
  <si>
    <t>Эндартерэктомия каротидная</t>
  </si>
  <si>
    <t>A16.12.008.002</t>
  </si>
  <si>
    <t>Эндартерэктомия каротидная с пластикой</t>
  </si>
  <si>
    <t>A16.12.008.007</t>
  </si>
  <si>
    <t>Тромбэмболэктомия из подвздошных и бедренных артерий</t>
  </si>
  <si>
    <t>A16.12.008.009</t>
  </si>
  <si>
    <t>Эндартерэктомия с пластикой магистральных сосудов</t>
  </si>
  <si>
    <t>A16.12.009</t>
  </si>
  <si>
    <t>Тромбэндартерэктомия</t>
  </si>
  <si>
    <t>A16.12.009.001</t>
  </si>
  <si>
    <t>Тромбоэктомия из сосудистого протеза</t>
  </si>
  <si>
    <t>A16.12.011.005</t>
  </si>
  <si>
    <t>Резекция внутренней сонной артерии с анастомозом "конец в конец"</t>
  </si>
  <si>
    <t>A16.12.011.006</t>
  </si>
  <si>
    <t>Резекция внутренней сонной артерии с протезированием</t>
  </si>
  <si>
    <t>A16.12.011.008</t>
  </si>
  <si>
    <t>Пластика глубокой бедренной артерии</t>
  </si>
  <si>
    <t>A16.12.012</t>
  </si>
  <si>
    <t>Перевязка и обнажение варикозных вен</t>
  </si>
  <si>
    <t>A16.12.013</t>
  </si>
  <si>
    <t>Аневризмэктомия</t>
  </si>
  <si>
    <t>A16.12.014.002</t>
  </si>
  <si>
    <t>Перевязка большой подкожной вены</t>
  </si>
  <si>
    <t>A16.12.014.005*</t>
  </si>
  <si>
    <t>Перевязка питающих сосудов при гемангиомах</t>
  </si>
  <si>
    <t>A16.12.018</t>
  </si>
  <si>
    <t>Сшивание сосуда</t>
  </si>
  <si>
    <t>A16.12.033</t>
  </si>
  <si>
    <t>Формирование артерио-венозной фистулы</t>
  </si>
  <si>
    <t>A16.12.033.001</t>
  </si>
  <si>
    <t>Формирование артерио-венозной фистулы с использованием синтетического протеза</t>
  </si>
  <si>
    <t>A16.12.034</t>
  </si>
  <si>
    <t>Закрытие артерио-венозной фистулы</t>
  </si>
  <si>
    <t>A16.12.035</t>
  </si>
  <si>
    <t>Тромбэктомия из магистральных вен</t>
  </si>
  <si>
    <t>A16.12.038.006</t>
  </si>
  <si>
    <t>Бедренно-подколенное шунтирование</t>
  </si>
  <si>
    <t>A16.12.038.007</t>
  </si>
  <si>
    <t>Подвздошно-бедренное шунтирование</t>
  </si>
  <si>
    <t>A16.12.038.010</t>
  </si>
  <si>
    <t>Аорто-бедренное бифуркационное шунтирование</t>
  </si>
  <si>
    <t>A16.12.038.011</t>
  </si>
  <si>
    <t>Аорто-бедренное-подколенное шунтирование</t>
  </si>
  <si>
    <t>A16.12.038.012</t>
  </si>
  <si>
    <t>Аорто-глубокобедренное шунтирование</t>
  </si>
  <si>
    <t>A16.12.054</t>
  </si>
  <si>
    <t>Протезирование артерий</t>
  </si>
  <si>
    <t>A16.12.055</t>
  </si>
  <si>
    <t>Пластика сосуда</t>
  </si>
  <si>
    <t>A16.12.072</t>
  </si>
  <si>
    <t>Имплантация сосудистого трансплантата (сосудистого доступа) для диализа</t>
  </si>
  <si>
    <t>А22.12.003.001</t>
  </si>
  <si>
    <t>Эндовазальная лазерная коагуляция вен нижних конечностей (без учета стоимости расходных материалов)</t>
  </si>
  <si>
    <t>А16.19.041</t>
  </si>
  <si>
    <t>Иссечение геморроидальных бахромок (1 бахромка)</t>
  </si>
  <si>
    <t>Иссечение геморроидальных бахромок (2 бахромки)</t>
  </si>
  <si>
    <t>Иссечение геморроидальных бахромок (3 бахромки)</t>
  </si>
  <si>
    <t>А16.19.013.002</t>
  </si>
  <si>
    <t>Лигирование геморроидальных узлов (1 узел)</t>
  </si>
  <si>
    <t>A16.01.015</t>
  </si>
  <si>
    <t xml:space="preserve"> Удаление телеангиоэктазий (микросклеротерапия нижних конечностей по косметическим показаниям 1 сеанс)</t>
  </si>
  <si>
    <t>A11.12.003.005</t>
  </si>
  <si>
    <t>Внутривенное введение лекарственных препаратов (компрессионная foam-form склерооблитерация 1 категория (единичных варикозных узлов))</t>
  </si>
  <si>
    <t>A11.12.003.006</t>
  </si>
  <si>
    <t xml:space="preserve"> Внутривенное введение лекарственных препаратов (компрессионная foam-form склерооблитерация 2 категория (варикозных вен нижней конечности))</t>
  </si>
  <si>
    <t>A11.12.003.007</t>
  </si>
  <si>
    <t xml:space="preserve"> Внутривенное введение лекарственных препаратов (компрессионная foam-form склерооблитерация варикозных вен  3 категории (ЭХО контроль))</t>
  </si>
  <si>
    <t>A11.12.003.008</t>
  </si>
  <si>
    <t xml:space="preserve"> Внутривенное введение лекарственных препаратов (компрессионная foam-form склерооблитерация варикозных вен  4 категории (под туменесцентной анестезией и ЭХО контролем))</t>
  </si>
  <si>
    <t xml:space="preserve">A11.12.003.009 </t>
  </si>
  <si>
    <t>Внутривенное введение лекарственных препаратов (ЭХО foam-from склерооблитерация магистральной подкожной вены)</t>
  </si>
  <si>
    <t xml:space="preserve">A11.12.003.010 </t>
  </si>
  <si>
    <t>Внутривенное введение лекарственных препаратов (ЭХО foam-from склерооблитерация магистральной подкожной вены c "Washing" под туменесцентной анестезией)</t>
  </si>
  <si>
    <t xml:space="preserve">A11.12.003.011 </t>
  </si>
  <si>
    <t>Внутривенное введение лекарственных препаратов (этапная ЭХО foam-form склерооблитерация при распространенном варикозе/рецидиве ВРВ вне бассейна магистральных подкожных вен всей нижней конечности)</t>
  </si>
  <si>
    <t>A22.12.003.001</t>
  </si>
  <si>
    <t xml:space="preserve"> Эндовазальная лазерная коагуляция вен нижних конечностей (ЭВЛО магистральной подкожной вены)</t>
  </si>
  <si>
    <t xml:space="preserve">A22.12.003.002 </t>
  </si>
  <si>
    <t>Эндовазальная лазерная коагуляция вен нижних конечностей (ЭВЛО двух бассейнов магистральных подкожных вен на одой нижней конечности)</t>
  </si>
  <si>
    <t>A22.12.003.003</t>
  </si>
  <si>
    <t xml:space="preserve"> Эндовазальная лазерная коагуляция вен нижних конечностей (ЭВЛО магистральной подкожной вены при выраженной сопутствующей патологии избыточный вес, прием антикоагулянтных препаратов, тромбофлебиты в анамнезе)</t>
  </si>
  <si>
    <t>A22.12.003.004</t>
  </si>
  <si>
    <t xml:space="preserve"> Эндовазальная лазерная коагуляция вен нижних конечностей (ЭВЛО магистральной подкожной вены при сложном доступе/нескольких пункциях)</t>
  </si>
  <si>
    <t xml:space="preserve">A22.12.003.005 </t>
  </si>
  <si>
    <t>Эндовазальная лазерная коагуляция вен нижних конечностей (ЭВЛО перфорантной вены (торцевой световод))</t>
  </si>
  <si>
    <t xml:space="preserve">A16.12.014 </t>
  </si>
  <si>
    <t>Перевязка сосуда (кроссэктомия)</t>
  </si>
  <si>
    <t>A16.12.</t>
  </si>
  <si>
    <t>Комплексная услуга: A16.12.014 Перевязка сосуда (кроссэктомия); A16.12.006.004 Разрез, иссечение и закрытие вен нижней конечности (инвагинационный короткий стриппинг)</t>
  </si>
  <si>
    <t>A16.12.006</t>
  </si>
  <si>
    <t xml:space="preserve"> Разрез, иссечение и закрытие вен нижней конечности (стриппинг)</t>
  </si>
  <si>
    <t xml:space="preserve">A16.12.006.001 </t>
  </si>
  <si>
    <t>Удаление поверхностных вен нижней конечности (минифлебэктомия по Мюллеру 1 категории (ограниченная))</t>
  </si>
  <si>
    <t>A16.12.006.004</t>
  </si>
  <si>
    <t xml:space="preserve"> Удаление поверхностных вен нижней конечности (минифлебэктомия по Мюллеру 2 категории (распространенная))</t>
  </si>
  <si>
    <t xml:space="preserve">A16.12.006.005 </t>
  </si>
  <si>
    <t>Удаление поверхностных вен нижней конечности (минифлебэктомия по Мюллеру 3 категории (распространенная))</t>
  </si>
  <si>
    <t xml:space="preserve">A16.12.006.006 </t>
  </si>
  <si>
    <t>Удаление поверхностных вен нижней конечности (минифлебэктомия по Мюллеру при ВРВ/рецидиве ВРВ вне бассейна магистральных подкожных вен всей нижней конечности)</t>
  </si>
  <si>
    <t>в</t>
  </si>
  <si>
    <t>"Пластическая хирургия"</t>
  </si>
  <si>
    <t xml:space="preserve">                                               Коррекция и формирование век</t>
  </si>
  <si>
    <t>А16.26.031.001</t>
  </si>
  <si>
    <t>Кантопексия</t>
  </si>
  <si>
    <t>A16.26.111.002</t>
  </si>
  <si>
    <t>Пластика верхних век-чрескожный доступ (1 категория сложности)</t>
  </si>
  <si>
    <t>Пластика верхних век-чрескожный доступ (2 категория сложности)</t>
  </si>
  <si>
    <t>A16.26.111.001</t>
  </si>
  <si>
    <t>Нижняя резекционная блефаропластика-трансконъюнктивальный доступ (1 категория сложности)</t>
  </si>
  <si>
    <t>Нижняя резекционная блефаропластика-трансконъюнктивальный доступ (2 категория сложности)</t>
  </si>
  <si>
    <t>Нижняя резекционная блефаропластика-чрескожный доступ (1 категория сложности)</t>
  </si>
  <si>
    <t>Нижняя резекционная блефаропластика-чрескожный доступ (2 категория сложности)</t>
  </si>
  <si>
    <t>A16.26.111.004</t>
  </si>
  <si>
    <t>Нижняя жиросохраняющая блефаропластика-трансконъюнктивальный доступ</t>
  </si>
  <si>
    <t>Нижняя жиросохраняющая блефаропластика- чрескожный доступ</t>
  </si>
  <si>
    <t>A16.26.014.001</t>
  </si>
  <si>
    <t>Удаление ксантелазмы век</t>
  </si>
  <si>
    <t xml:space="preserve">                                                           Липофилинг лица</t>
  </si>
  <si>
    <t>A16.23.064.002</t>
  </si>
  <si>
    <t>Коррекция азиатских век-липофилинг орбитальной области</t>
  </si>
  <si>
    <t>А16.07.061.003</t>
  </si>
  <si>
    <t>Коррекция носогубных складок</t>
  </si>
  <si>
    <t>А16.03.012</t>
  </si>
  <si>
    <t>Коррекция подбородка</t>
  </si>
  <si>
    <t>А16.25.024</t>
  </si>
  <si>
    <t>Коррекция носа</t>
  </si>
  <si>
    <t>А16.23.063.001</t>
  </si>
  <si>
    <t>Коррекция области лба</t>
  </si>
  <si>
    <t>А16.23.063.002</t>
  </si>
  <si>
    <t>Коррекция височной области (с двух сторон)</t>
  </si>
  <si>
    <t>А16.07.061.004</t>
  </si>
  <si>
    <t>Увеличение объема верхней губы</t>
  </si>
  <si>
    <t>Увеличение объема нижней губы</t>
  </si>
  <si>
    <t>А16.23.064.002</t>
  </si>
  <si>
    <t>Коррекция подглазничной области  (с двух сторон)</t>
  </si>
  <si>
    <t>А16.23.064.001</t>
  </si>
  <si>
    <t>Коррекция скуловой области  (с двух сторон)</t>
  </si>
  <si>
    <t xml:space="preserve">                                                          Коррекция и формирование губ</t>
  </si>
  <si>
    <t>А16.07.077.004</t>
  </si>
  <si>
    <t>Удаление олеом</t>
  </si>
  <si>
    <t>А16.07.044</t>
  </si>
  <si>
    <t>Пластика короткой уздечки языка</t>
  </si>
  <si>
    <t xml:space="preserve">                                               Коррекция и формирование ушных раковин</t>
  </si>
  <si>
    <t>A16.25.024.001</t>
  </si>
  <si>
    <t>Коррекция лопоухости (отопластика) одна ушная раковина</t>
  </si>
  <si>
    <t>A16.25.024.002</t>
  </si>
  <si>
    <t>Коррекция лопоухости (отопластика) две ушные раковины</t>
  </si>
  <si>
    <t>A16.25.024.003</t>
  </si>
  <si>
    <t>Реконструкция завитка ушной раковины</t>
  </si>
  <si>
    <t>A16.25.024.004</t>
  </si>
  <si>
    <t>Реконструкция противозавитка ушной раковины</t>
  </si>
  <si>
    <t xml:space="preserve">                                                              Подтяжка лба, лица, шеи    </t>
  </si>
  <si>
    <t>A16.07.022.001</t>
  </si>
  <si>
    <t>Подтяжка верхних 2/3 лица (открытый доступ)</t>
  </si>
  <si>
    <t>A16.07.022.002</t>
  </si>
  <si>
    <t>Высокий SMAS–лифтинг</t>
  </si>
  <si>
    <t>A16.07.022.003</t>
  </si>
  <si>
    <t>Подтяжка лица с коротким рубцом</t>
  </si>
  <si>
    <t>A16.07.022.004</t>
  </si>
  <si>
    <t>Минифейслифтинг</t>
  </si>
  <si>
    <t>A16.07.022.005</t>
  </si>
  <si>
    <t>Подтяжка средней зоны лица</t>
  </si>
  <si>
    <t>A16.07.022.006</t>
  </si>
  <si>
    <t>Липофилинг лица – 1 зона (1 категория сложности) (лоб, виски, брови, верхние веки, нижние веки, средняя зона, щеки, нос, носогубные складки, губы, подбородок)</t>
  </si>
  <si>
    <t>A16.07.022.007</t>
  </si>
  <si>
    <t>Липофилинг лица – 1 зона (2 категория сложности) (лоб, виски, брови, верхние веки, нижние веки, средняя зона, щеки, нос, носогубные складки, губы, подбородок)</t>
  </si>
  <si>
    <t>A16.07.022.008</t>
  </si>
  <si>
    <t>Операции в области шеи-медиальная платизмапластика</t>
  </si>
  <si>
    <t>A16.07.022.009</t>
  </si>
  <si>
    <t>Операции в области шеи-корсетная платизмапластика</t>
  </si>
  <si>
    <t xml:space="preserve">                                                                 Инъекции нейропротеина</t>
  </si>
  <si>
    <t>A16.01.010.003</t>
  </si>
  <si>
    <t>Липофилинг рук (1 кисть)</t>
  </si>
  <si>
    <t>Липофилинг ягодиц</t>
  </si>
  <si>
    <t>Липофилинг голеней</t>
  </si>
  <si>
    <t>Липофилинг молочных желез</t>
  </si>
  <si>
    <t>A16.20.051</t>
  </si>
  <si>
    <t>Подтяжка груди-Периареолярная мастопексия</t>
  </si>
  <si>
    <t>Подтяжка груди-Т-образная мастопексия</t>
  </si>
  <si>
    <t>Уменьшение, улучшение формы ареол</t>
  </si>
  <si>
    <t>Миниабдоминопластика</t>
  </si>
  <si>
    <t>Абдоминопластика с перемещением пупка (1 категория сложности)</t>
  </si>
  <si>
    <t>Абдоминопластика с перемещением пупка (2 категория сложности)</t>
  </si>
  <si>
    <t>Изменение формы пупка</t>
  </si>
  <si>
    <t>А16.30.004.002</t>
  </si>
  <si>
    <t>Устранение диастаза прямых мышц</t>
  </si>
  <si>
    <t>A16.01.010</t>
  </si>
  <si>
    <t>Подтяжка 2-ух рук</t>
  </si>
  <si>
    <t>A16.21.019</t>
  </si>
  <si>
    <t>Увеличение толщины полового члена (липофилинг)</t>
  </si>
  <si>
    <t>A16.21.013</t>
  </si>
  <si>
    <t>Пластика уздечки полового члена</t>
  </si>
  <si>
    <t>A16.20.067</t>
  </si>
  <si>
    <t>Лабиопластика</t>
  </si>
  <si>
    <t>A16.01.006</t>
  </si>
  <si>
    <t>Липосакция (без стоимости наркоза) 1 зона (равна площади ладони пациента)</t>
  </si>
  <si>
    <t>В03.047.002</t>
  </si>
  <si>
    <t>Коррекция мочки уха (одно ухо)</t>
  </si>
  <si>
    <t>Пластика лба, висков при атрофии кожи с(без) корекцией (ции) бровей</t>
  </si>
  <si>
    <t>Выполнение операций доктором медицинских наук плюс 20% к стоимости</t>
  </si>
  <si>
    <t>Раздел 13. "Цитологические исследования"</t>
  </si>
  <si>
    <t>A08.20.004</t>
  </si>
  <si>
    <t>Цитологическое исследование аспирата из полости матки</t>
  </si>
  <si>
    <t>A09.20.010</t>
  </si>
  <si>
    <t>Цитологическое исследование выделения из соска молочной железы</t>
  </si>
  <si>
    <t>A09.20.001</t>
  </si>
  <si>
    <t>Гинекологическая диагностика</t>
  </si>
  <si>
    <t>B03.002.002</t>
  </si>
  <si>
    <t>Исследование серии гормонов</t>
  </si>
  <si>
    <t>A08.06.001</t>
  </si>
  <si>
    <t>Микроскопическое исследование пунктатов лимфоузлов</t>
  </si>
  <si>
    <t>A09.07.001</t>
  </si>
  <si>
    <t>Цитологическое исследование мокроты</t>
  </si>
  <si>
    <t>A08.02.001</t>
  </si>
  <si>
    <t>Морфологическое исследование мышечной тканей</t>
  </si>
  <si>
    <t>A09.28.001</t>
  </si>
  <si>
    <t>Микроскопическое исследование осадка мочи</t>
  </si>
  <si>
    <t>A09.30.004</t>
  </si>
  <si>
    <t>Микроскопическое исследование полостных жидкостей</t>
  </si>
  <si>
    <t>A08.20.015</t>
  </si>
  <si>
    <t>Исследование пунктата молочной железы</t>
  </si>
  <si>
    <t>A08.20.012</t>
  </si>
  <si>
    <t>Исследование пунктата заднего свода</t>
  </si>
  <si>
    <t>A08.19.003</t>
  </si>
  <si>
    <t>Исследование материала, полученного при ректороманоскопии</t>
  </si>
  <si>
    <t>A08.01.002</t>
  </si>
  <si>
    <t>Цитологическое исследование соскоба с кожи</t>
  </si>
  <si>
    <t>A09.23.008</t>
  </si>
  <si>
    <t>Микроскопическое исследование спинномозговой жидкости</t>
  </si>
  <si>
    <t>Исследование субоперационного материала</t>
  </si>
  <si>
    <t>A08.20.013</t>
  </si>
  <si>
    <t>Микроскопическое исследование на угрозу, сроки родов</t>
  </si>
  <si>
    <t>A08.16.002</t>
  </si>
  <si>
    <t>Ссследование материала полученного при фиброгастроскопия</t>
  </si>
  <si>
    <t>A09.09.004</t>
  </si>
  <si>
    <t>Исследование смывов при бронхоскопии</t>
  </si>
  <si>
    <t>A08.22.004</t>
  </si>
  <si>
    <t>Исследование пунктата щитовидной железы</t>
  </si>
  <si>
    <t>A09.23.006</t>
  </si>
  <si>
    <t>Исследование спинномозговой жидкости</t>
  </si>
  <si>
    <t>A09.09.001</t>
  </si>
  <si>
    <t>Исследование мазка с поверхности слизистой верхних дыхательных путей</t>
  </si>
  <si>
    <t>Исследование отделяемого полости рта</t>
  </si>
  <si>
    <t>A09.26.006</t>
  </si>
  <si>
    <t>Исследование отпечатков с конъюнктивы</t>
  </si>
  <si>
    <t>A09.30.006</t>
  </si>
  <si>
    <t>Исследование полостных жидкостей</t>
  </si>
  <si>
    <t>A09.08.002</t>
  </si>
  <si>
    <t>Исследование смыва с верхних дыхательных путей</t>
  </si>
  <si>
    <t>Раздел 14 "Услуги лаборатории"</t>
  </si>
  <si>
    <t>Исследования мочи</t>
  </si>
  <si>
    <t>В03.016.006</t>
  </si>
  <si>
    <t>Анализ мочи общий (на анализаторе)</t>
  </si>
  <si>
    <t>В03.016.006.001</t>
  </si>
  <si>
    <t>Анализ мочи общий с микроскопией осадка</t>
  </si>
  <si>
    <t>B03.016.014</t>
  </si>
  <si>
    <t>Исследование осадка мочи по Нечипоренко</t>
  </si>
  <si>
    <t>A09.28.003.001</t>
  </si>
  <si>
    <t>Исследование мочи на микроальбуминурию (суточная моча)</t>
  </si>
  <si>
    <t>A09.28.003.002</t>
  </si>
  <si>
    <t>Исследование на альбумин-креатининовое соотношение (альбуминурия в разовой порции мочи)</t>
  </si>
  <si>
    <t>A09.28.010</t>
  </si>
  <si>
    <t>Исследование уровня мочевой кислоты в моче</t>
  </si>
  <si>
    <t>A09.28.012</t>
  </si>
  <si>
    <t>Исследование уровня кальция в моче</t>
  </si>
  <si>
    <t>A09.28.026</t>
  </si>
  <si>
    <t>Исследование уровня фосфора в моче</t>
  </si>
  <si>
    <t>A09.28.002</t>
  </si>
  <si>
    <t>Исследование уровня креатинина в крови и в моче ( проба Реберга)</t>
  </si>
  <si>
    <t>A09.28.006</t>
  </si>
  <si>
    <t>Исследование уровня креатинина в моче</t>
  </si>
  <si>
    <t>A09.28.009</t>
  </si>
  <si>
    <t>Исследование уровня мочевины в моче</t>
  </si>
  <si>
    <t>A09.28.027</t>
  </si>
  <si>
    <t>Исследование альфа-амилазы в моче</t>
  </si>
  <si>
    <t>A09.20.005</t>
  </si>
  <si>
    <t>Определение белка в суточной моче</t>
  </si>
  <si>
    <t>A09.28.003</t>
  </si>
  <si>
    <t>Определение белка в моче (разовая порция)</t>
  </si>
  <si>
    <t>A09.28.011</t>
  </si>
  <si>
    <t>Исследование уровня глюкозы в моче</t>
  </si>
  <si>
    <t>A09.28.067</t>
  </si>
  <si>
    <t>Исследование уровня хлоридов в моче</t>
  </si>
  <si>
    <t>A09.28.012.998</t>
  </si>
  <si>
    <t>Исследование уровня магния в моче</t>
  </si>
  <si>
    <t>A09.28.013</t>
  </si>
  <si>
    <t>Исследование уровня калия, натрия в моче</t>
  </si>
  <si>
    <t>Исследования кала</t>
  </si>
  <si>
    <t>B03.016.010</t>
  </si>
  <si>
    <t>Копрологическое исследование (копрограмма)</t>
  </si>
  <si>
    <t>A09.19.002</t>
  </si>
  <si>
    <t>Микроскопическое исследование на яйца и личинки гельминтов</t>
  </si>
  <si>
    <t>A26.19.011</t>
  </si>
  <si>
    <t>Микроскопическое исследование кала на простейшие</t>
  </si>
  <si>
    <t>A26.01.017</t>
  </si>
  <si>
    <t>Соскоб на энтеробиоз</t>
  </si>
  <si>
    <t>A09.19.001</t>
  </si>
  <si>
    <t>Исследование кала на скрытую кровь</t>
  </si>
  <si>
    <t>A26.19.037</t>
  </si>
  <si>
    <t>Обнаружение в фекалиях антигена к G. Lamblia (лямблиоз) иммунохимическим методом</t>
  </si>
  <si>
    <t>Исследования мокроты</t>
  </si>
  <si>
    <t>Общий анализ мокроты (микроскопия нативного,окрашенного препарата на куслотоустойчивые бактерии(КУБ))</t>
  </si>
  <si>
    <t>A09.09.001.001</t>
  </si>
  <si>
    <t>Микроскопическое исследование нативного и окрашенного препарата мокроты - лейкограмма мокроты</t>
  </si>
  <si>
    <t>A26.09.001</t>
  </si>
  <si>
    <t>Микроскопическое исследование мазков мокроты на микобактерии туберкулеза (Mycobacterium tuberculosis)</t>
  </si>
  <si>
    <t>Исследования отделяемого мочеполовых органов</t>
  </si>
  <si>
    <t>A09.21.005</t>
  </si>
  <si>
    <t>Микроскопическое исследование осадка секрета простаты</t>
  </si>
  <si>
    <t>A09.21.003</t>
  </si>
  <si>
    <t>Микроскопическое исследование уретрального отделяемого и сока простаты. Микробиоценоз М</t>
  </si>
  <si>
    <t>A09.21.001.001</t>
  </si>
  <si>
    <t>Исследование эякулята (спермограмма)</t>
  </si>
  <si>
    <t>Исследования биологических жидкостей</t>
  </si>
  <si>
    <t>A09.09.012</t>
  </si>
  <si>
    <t>Исследование экссудатов, транссудатов (асцитическая, плевральная жидкости)</t>
  </si>
  <si>
    <t>A09.04.003</t>
  </si>
  <si>
    <t>Клинический анализ синовиальной жидкости</t>
  </si>
  <si>
    <t>Исследования заболеваний кожи</t>
  </si>
  <si>
    <t>А09.01.001.001</t>
  </si>
  <si>
    <t>Микроскопическое исследование на наличие клещей рода Demodex</t>
  </si>
  <si>
    <t>А26.01.015</t>
  </si>
  <si>
    <t>Микроскопическое исследование  (кожа, волосы, ногти) на грибы</t>
  </si>
  <si>
    <t>A26.01.018</t>
  </si>
  <si>
    <t>Микроскопическое исследование соскоба с кожи на чесоточных  клещей</t>
  </si>
  <si>
    <t>А 08.05.006.001</t>
  </si>
  <si>
    <t>Микроскопическое исследование мазка со слизистой оболочки носа(риноцитограмма)</t>
  </si>
  <si>
    <t>Гематологические исследования</t>
  </si>
  <si>
    <t>В03.016.002</t>
  </si>
  <si>
    <t>Общий анализ крови  на автоматическом анализаторе (без лейкоцитарной формулы и СОЭ)</t>
  </si>
  <si>
    <t>В03.016.003</t>
  </si>
  <si>
    <t>Общий(клинический) анализ крови развернутый   на автоматическом анализаторе,  лейкоцитарная формула. Без СОЭ</t>
  </si>
  <si>
    <t>А08.05.006</t>
  </si>
  <si>
    <t>Соотношение лейкоцитов в крови (лейкоцитарная формула)</t>
  </si>
  <si>
    <t>А12.05.001</t>
  </si>
  <si>
    <t>Исследование оседания эритроцитов СОЭ</t>
  </si>
  <si>
    <t>А08.05.005</t>
  </si>
  <si>
    <t xml:space="preserve">Тромбоциты, микроскопия (подсчет в окрашенном мазке по методу Фонио)
</t>
  </si>
  <si>
    <t>A08.05.008</t>
  </si>
  <si>
    <t>Исследование уровня ретикулоцитов в крови</t>
  </si>
  <si>
    <t>А12.06.003</t>
  </si>
  <si>
    <t>Исследование феномена "клетки красной волчанки"(LE-клетки)</t>
  </si>
  <si>
    <t>А08.05.001</t>
  </si>
  <si>
    <t>Исследование препарата костного мозга (миелограмма)</t>
  </si>
  <si>
    <t xml:space="preserve">А26.05.009
</t>
  </si>
  <si>
    <t>Микроскопическое исследование "толстой капли" и "тонкого" мазка крови на малярийные плазмодии</t>
  </si>
  <si>
    <t>Биохимические исследования крови</t>
  </si>
  <si>
    <t xml:space="preserve">А09.05.041
</t>
  </si>
  <si>
    <t>Исследование уровня аспарат-трансаминазы в крови (АСТ)</t>
  </si>
  <si>
    <t>А09.05.042</t>
  </si>
  <si>
    <t>Исследование уровня аланин-трансаминазы в крови (АЛТ)</t>
  </si>
  <si>
    <t>А09.05.045</t>
  </si>
  <si>
    <t>Исследование уровня амилазы в крови</t>
  </si>
  <si>
    <t>А09.05.021</t>
  </si>
  <si>
    <t>Исследование уровня общего билирубина в крови</t>
  </si>
  <si>
    <t>А09.05.021.001</t>
  </si>
  <si>
    <t xml:space="preserve">Исследование уровня общего билирубина в крови новорожденных с помощью анализатора Билимет
</t>
  </si>
  <si>
    <t>А09.05.022</t>
  </si>
  <si>
    <t>Исследование уровня свободного и связанного билирубина в крови</t>
  </si>
  <si>
    <t>В03.016.005</t>
  </si>
  <si>
    <t>Иследование  уровня липидов крови ( холестерин, ЛПВП, ЛПНП, ЛПОНП,триглицериды, индекс атерогенности)- липидограмма</t>
  </si>
  <si>
    <t>А09.05.026</t>
  </si>
  <si>
    <t>Исследование уровня холестерина в крови</t>
  </si>
  <si>
    <t>А09.05.026.001</t>
  </si>
  <si>
    <t>Исследование уровня холестерина(капиллярная кровь) экспресс-методом</t>
  </si>
  <si>
    <t>А09.05.025</t>
  </si>
  <si>
    <t>Исследование уровня триглицеридов в крови</t>
  </si>
  <si>
    <t>А09.05.028</t>
  </si>
  <si>
    <t>Исследование уровня липопротеинов низкой плотности (ЛПНП)</t>
  </si>
  <si>
    <t>А09.05.004</t>
  </si>
  <si>
    <t>Исследование уровня альфа- липопротеинов (высокой плотности)в крови (ЛПВП)</t>
  </si>
  <si>
    <t>A09.05.028.999</t>
  </si>
  <si>
    <t>Исследование уровня холестерина липопротеинов очень низкой плотности (ЛПОНП) в сыворотке или плазме</t>
  </si>
  <si>
    <t>А09.05.044</t>
  </si>
  <si>
    <t>Исследование уровня гамма-глютамилтрансферазы в крови (ГГТП)</t>
  </si>
  <si>
    <t>А09.05.046</t>
  </si>
  <si>
    <t>Исследование уровня щелочной фосфатазы в крови (ЩФ)</t>
  </si>
  <si>
    <t>А09.05.043</t>
  </si>
  <si>
    <t>Исследование уровня креатинкиназы в крови (КФК)</t>
  </si>
  <si>
    <t>A09.05.177</t>
  </si>
  <si>
    <t>Исследование концентрации изоферментов креатинкиназы в крови (КФК МВ)</t>
  </si>
  <si>
    <t>А09.05.193</t>
  </si>
  <si>
    <t>Исследование уровня тропонина в крови (Tn I)</t>
  </si>
  <si>
    <t>А09.05.039</t>
  </si>
  <si>
    <t>Исследование уровня лактатдегидрогеназы в крови (ЛДГ)</t>
  </si>
  <si>
    <t>А09.05.017</t>
  </si>
  <si>
    <t>Исследование уровня мочевины в крови</t>
  </si>
  <si>
    <t>А09.05.018</t>
  </si>
  <si>
    <t>Исследование уровня мочевой кислоты в крови</t>
  </si>
  <si>
    <t>А09.05.020</t>
  </si>
  <si>
    <t>Исследование уровня креатинина в крови</t>
  </si>
  <si>
    <t>А09.05.010</t>
  </si>
  <si>
    <t>Исследование уровня общего белка в крови</t>
  </si>
  <si>
    <t>А09.05.011</t>
  </si>
  <si>
    <t>Исследование уровня альбумина в крови</t>
  </si>
  <si>
    <t>А09.05.010.001</t>
  </si>
  <si>
    <t>Альбумин глобулиновый коэффициент</t>
  </si>
  <si>
    <t>А09.05.007</t>
  </si>
  <si>
    <t>Исследование уровня железа сыворотки крови</t>
  </si>
  <si>
    <t>А09.05.008</t>
  </si>
  <si>
    <t>Исследование уровня трансферрина сыворотки крови</t>
  </si>
  <si>
    <t>А09.05.076</t>
  </si>
  <si>
    <t>Исследование уровня ферритина в крови</t>
  </si>
  <si>
    <t>A12.05.011</t>
  </si>
  <si>
    <t>Определение железосвязывающей способноси сыворотки крови ОЖСС</t>
  </si>
  <si>
    <t>А09.05.032</t>
  </si>
  <si>
    <t>Исследование уровня общего кальция в крови</t>
  </si>
  <si>
    <t>А09.05.033</t>
  </si>
  <si>
    <t>Исследование уровня неорганического фосфора в крови</t>
  </si>
  <si>
    <t>А09.05.127</t>
  </si>
  <si>
    <t>Исследование уровня общего магния в сыворотке крови</t>
  </si>
  <si>
    <t>А09.05.206</t>
  </si>
  <si>
    <t>Исследование уровня натрия, калия, кальция в крови (К+, Na+, Ca++)</t>
  </si>
  <si>
    <t>А09.05.034</t>
  </si>
  <si>
    <t>Исследование уровня хлоридов в крови</t>
  </si>
  <si>
    <t>А09.05.023</t>
  </si>
  <si>
    <t>Исследование уровня глюкозы в крови</t>
  </si>
  <si>
    <t>А09.05.023.001</t>
  </si>
  <si>
    <t>Определение глюкозы (капиллярная кровь) на автоматическом анализаторе. Глюкоза экспресс</t>
  </si>
  <si>
    <t>А12.22.005</t>
  </si>
  <si>
    <t>Глюкозотолерантный тест (натощак, через 2 часа)</t>
  </si>
  <si>
    <t>А12.22.005.001</t>
  </si>
  <si>
    <t>Глюкозотолерантный тест (натощак, через 1 и 2  часа)</t>
  </si>
  <si>
    <t>А09.05.083</t>
  </si>
  <si>
    <t>Исследование уровня гликированного гемоглобина в крови (HbA1C)</t>
  </si>
  <si>
    <t>А09.05.235</t>
  </si>
  <si>
    <t>Определение кислотно-основного равновесия (КОС) и газов крови</t>
  </si>
  <si>
    <t>Коагулологические исследования</t>
  </si>
  <si>
    <t>В03.005.006</t>
  </si>
  <si>
    <t>Коагулограмма (ПВ, МНО, АЧТВ, фибриноген)</t>
  </si>
  <si>
    <t>А12.05.027</t>
  </si>
  <si>
    <t>Определение протромбинового (тромбопластинового) времени в плазме (МНО)</t>
  </si>
  <si>
    <t>А03.005.004</t>
  </si>
  <si>
    <t>Исследование коагуляционного гемостаза (активированное частичное тромбиновое время (АЧТВ))</t>
  </si>
  <si>
    <t>А09.05.050</t>
  </si>
  <si>
    <t>Исследование уровня фибриногена в крови</t>
  </si>
  <si>
    <t>А09.20.003</t>
  </si>
  <si>
    <t>Определение уровня Д-димера в плазме (количественный тест)</t>
  </si>
  <si>
    <t>Гормоны</t>
  </si>
  <si>
    <t>А09.05.090</t>
  </si>
  <si>
    <t>Исследование уровня тиреотропного гормона крови (ТТГ)</t>
  </si>
  <si>
    <t>А09.05.063</t>
  </si>
  <si>
    <t>Исследование уровня свободного тироксина сыворотки ( св. Т-4) крови</t>
  </si>
  <si>
    <t>А09.05.062</t>
  </si>
  <si>
    <t>Исследование уровня свободного трийодтиронина сыворотки крови (св Т3)</t>
  </si>
  <si>
    <t>А09.05.065</t>
  </si>
  <si>
    <t>Исследование уровня антител к тиреопероксидазе (Аnti-TPO)</t>
  </si>
  <si>
    <t>А12.06.017</t>
  </si>
  <si>
    <t>Исследование уровня антител к тиреоглобулину(А-ТГ)</t>
  </si>
  <si>
    <t>А09.05.117</t>
  </si>
  <si>
    <t>Исследование уровня тиреоглобулина в крови</t>
  </si>
  <si>
    <t>А09.05.131</t>
  </si>
  <si>
    <t>Исследование уровня лютеинизирующего гормона в сыворотке крови ( ЛГ)</t>
  </si>
  <si>
    <t>А09.05.132</t>
  </si>
  <si>
    <t>Исследование уровня фолликулостимулирующего гормона в сыворотке крови (ФСГ)</t>
  </si>
  <si>
    <t>А09.05.088</t>
  </si>
  <si>
    <t>Исследование уровня пролактина в крови</t>
  </si>
  <si>
    <t>А09.05.158</t>
  </si>
  <si>
    <t>Исследование уровня прогестерона в крови</t>
  </si>
  <si>
    <t>А09.05.078</t>
  </si>
  <si>
    <t>Исследование уровня общего тестостерона в крови</t>
  </si>
  <si>
    <t>Исследование уровня эстрадиола в крови</t>
  </si>
  <si>
    <t>Исследование уровня хорионического гонадотропина в крови (В-ХГЧ)</t>
  </si>
  <si>
    <t>А09.05.140</t>
  </si>
  <si>
    <t>Исследование уровня 17-гидроксипрогестерона (17-ОН прогестерон) в сыворотке крови</t>
  </si>
  <si>
    <t>А09.05.149</t>
  </si>
  <si>
    <t>Исследование уровня дегидроэпиандростерона сульфата(ДЭА-С)в крови</t>
  </si>
  <si>
    <t>А09.05.058</t>
  </si>
  <si>
    <t>Исследование уровня паратиреоидного гормона в крови (ПТГ)</t>
  </si>
  <si>
    <t>А09.05.221</t>
  </si>
  <si>
    <t>Определение 1,25-ОН витамина Д к врови</t>
  </si>
  <si>
    <t>А09.05.135</t>
  </si>
  <si>
    <t>Исследование уровня общего кортизола в крови</t>
  </si>
  <si>
    <t>А09.05.135.001</t>
  </si>
  <si>
    <t>Исследование уровня свободного кортизола в моче</t>
  </si>
  <si>
    <t>А09.05.056</t>
  </si>
  <si>
    <t>Исследование уровня инсулина в крови</t>
  </si>
  <si>
    <t>А09.05.205</t>
  </si>
  <si>
    <t>Определение уровня С-пептида в крови</t>
  </si>
  <si>
    <t>Онкомаркеры</t>
  </si>
  <si>
    <t>А09.05.130</t>
  </si>
  <si>
    <t>Исследование уровня общего простатспецифического антигена (PSA Total)</t>
  </si>
  <si>
    <t>А09.05.130.001</t>
  </si>
  <si>
    <t>Исследование уровня свободного простатспецифического антигена FPSA. Определяется только при назначении общего ПСА</t>
  </si>
  <si>
    <t>А09.05.202</t>
  </si>
  <si>
    <t>Исследование уровня ракового антигена СА-125</t>
  </si>
  <si>
    <t>А09.05.201.00</t>
  </si>
  <si>
    <t>Исследование уровня ракового антигена СА-15-3</t>
  </si>
  <si>
    <t>А09.05.195</t>
  </si>
  <si>
    <t>Исследование уровня карциноэмбрионального антигена (СЕА)</t>
  </si>
  <si>
    <t>Исследование уровня a- фетопротеина в сыворотке крови (AFР)</t>
  </si>
  <si>
    <t>А09.05.201</t>
  </si>
  <si>
    <t>Исследование уровня ракового антигена СА-19-9</t>
  </si>
  <si>
    <t>Иммунологические исследования</t>
  </si>
  <si>
    <t>А09.05.009</t>
  </si>
  <si>
    <t>Исследование уровня С-реактивного белка в крови (CRP)</t>
  </si>
  <si>
    <t>А12.06.019</t>
  </si>
  <si>
    <t>Исследование уровня ревматоидного фактора (RF)</t>
  </si>
  <si>
    <t>А12.06.015</t>
  </si>
  <si>
    <t>Определение антистрептолизина-О в сыворотке крови</t>
  </si>
  <si>
    <t>А09.05.054.003</t>
  </si>
  <si>
    <t>Исследование уровня сывороточного иммуноглобулина Eв крови (Ig E)</t>
  </si>
  <si>
    <t>A26.06.100</t>
  </si>
  <si>
    <t>Определение иммуноглобулинов (IgA, IgM, IgG) в крови</t>
  </si>
  <si>
    <t>А09.05.209</t>
  </si>
  <si>
    <t>Исследование уровня прокальцитонина в крови</t>
  </si>
  <si>
    <t>Диагностика инфекционных заболеваний</t>
  </si>
  <si>
    <t>Сифилис</t>
  </si>
  <si>
    <t>A26.06.082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</si>
  <si>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крови. Микрореакция RW</t>
  </si>
  <si>
    <t>A26.06.082.001</t>
  </si>
  <si>
    <t>Определение антител к Treponema pallidum в иммуноферментном исследовании (ИФА) в сыворотке крови с кодом .Реакции Вассермана (RW)</t>
  </si>
  <si>
    <t>ВИЧ</t>
  </si>
  <si>
    <t>А26.06.48</t>
  </si>
  <si>
    <t>Исследование антигена р24ВИЧ-1и антител классов М,G  к ВИЧ 1,2 (ИФА)</t>
  </si>
  <si>
    <t>А26.06.48.001</t>
  </si>
  <si>
    <r>
      <rPr>
        <sz val="14"/>
        <color rgb="FF000000"/>
        <rFont val="Calibri"/>
        <family val="2"/>
        <charset val="204"/>
      </rPr>
      <t>Исследование антигена р24ВИЧ-1и антител классов М,G к ВИЧ 1,2 (ИФА)</t>
    </r>
    <r>
      <rPr>
        <u/>
        <sz val="14"/>
        <color rgb="FF000000"/>
        <rFont val="Calibri"/>
        <family val="2"/>
        <charset val="204"/>
      </rPr>
      <t>с выдачей результата в день обследования</t>
    </r>
  </si>
  <si>
    <t>Вирус гепатита С</t>
  </si>
  <si>
    <t>А26.06.041</t>
  </si>
  <si>
    <t>Определение антител классов М, G (IgM, IgG) к вирусному гепатиту С (Hepatitis C virus) в крови.Anti-HCV-total</t>
  </si>
  <si>
    <t>А25.30.148</t>
  </si>
  <si>
    <t>Исследование антител к вирусу гепатита С (антитела Cor, NS3, NS4,NS5-подтверждающий тест) ИФА. Гепатит С спектр</t>
  </si>
  <si>
    <t>Вирус гепатита В</t>
  </si>
  <si>
    <t>А26.06.036</t>
  </si>
  <si>
    <t>Определение антигена вирусагепатита В (HВsAg Hepatitis B virus) в крови.HВsAg</t>
  </si>
  <si>
    <t>А26.06.036.001</t>
  </si>
  <si>
    <t>Определение антигена вирусагепатита В (HВsAg   Hepatitis B virus) в крови подтверждающий тест</t>
  </si>
  <si>
    <t>А26.06.035</t>
  </si>
  <si>
    <t>Определение антигена вируса гепатита В(HBeAg Hepatitis B virus) в крови(ИФА).HBeAg</t>
  </si>
  <si>
    <t>А26.06.038</t>
  </si>
  <si>
    <t>Определение антител классов G( IgG) к антигену вирусного гепатита В( HBeAg Hepatitis B virus).Anti-HBe</t>
  </si>
  <si>
    <t>А26.06.039</t>
  </si>
  <si>
    <t>Определение антител классов М, G (IgM, IgG) к антигену вирусного гепатита В (HBcAg Hepatitis В virus) в крови.Anti-HBсore total</t>
  </si>
  <si>
    <t>A26.06.040</t>
  </si>
  <si>
    <t>Определение антител классов M, G (IgM, IgG) к антигену вирусного гепатита В (HBsAg Hepatitis B virus) в кровиAnti-HBs</t>
  </si>
  <si>
    <t>Вирус гепатита D</t>
  </si>
  <si>
    <t>А26.06.043</t>
  </si>
  <si>
    <t>Определение антител классов М, G (IgM, IgG) к вирусу гепатита D (Hepatitis D virus) в кровиAnti-HDV</t>
  </si>
  <si>
    <t>Вирус гепатита А</t>
  </si>
  <si>
    <t>А26.06.034</t>
  </si>
  <si>
    <t>Определение антител класса М к Hepatitis А virus ( анти-ВГА IgM) (ИФА)Anti-HAV-IgM</t>
  </si>
  <si>
    <t>Цитомегаловирусная инфекция</t>
  </si>
  <si>
    <t>A26.06.022.001</t>
  </si>
  <si>
    <t>Определение уровня Ig M к цитомегаловирусу Anti-CMV-IgM</t>
  </si>
  <si>
    <t>A26.06.022.002</t>
  </si>
  <si>
    <t>Определение уровня Ig G к цитомегаловирусуAnti-CMV-IgG</t>
  </si>
  <si>
    <t>Инфекционный мононуклеоз-вирус Эпштейн-Барр(вирус герпеса человека 4 типа)</t>
  </si>
  <si>
    <t>A26.06.029</t>
  </si>
  <si>
    <t>Определение антител класса IgM к капсидному антигену вируса Эпштейна-БаррВЭБ VCA-IgM</t>
  </si>
  <si>
    <t xml:space="preserve">A26.06.029.001
</t>
  </si>
  <si>
    <t>Определение антител класса IgG к капсидному антигену вируса Эпштейна-БаррВЭБ VCA IgG</t>
  </si>
  <si>
    <t>A26.06.031</t>
  </si>
  <si>
    <t>Определение антител класса IgG к ядерныму антигену вируса Эпштейна-БаррВЭБ NA IgG</t>
  </si>
  <si>
    <t>A26.06.030</t>
  </si>
  <si>
    <t>Определение антител класса IgG к раннему антигену вируса Эпштейна-Барранти-ВЭБ EA-D IgG</t>
  </si>
  <si>
    <t>Герпетическая инфекция: вирусы простого герпеса человека 1 и 2 типов</t>
  </si>
  <si>
    <t>A26.06.045.001</t>
  </si>
  <si>
    <t>Определение уровня Ig M к вирусу герпеса 1,2 типа в сыворотке кровиAnti-HSV-IgМ</t>
  </si>
  <si>
    <t>A26.06.045.002</t>
  </si>
  <si>
    <t>Определение уровня Ig G к вирусу герпеса 1,2 в сыворотке крови Anti-HSV-IgG</t>
  </si>
  <si>
    <t>Корь</t>
  </si>
  <si>
    <t>A26.06.056.001</t>
  </si>
  <si>
    <t>2556*</t>
  </si>
  <si>
    <t>Определение антител класса G (IgG) к вирусу кори в крови</t>
  </si>
  <si>
    <t>A26.06.056.002</t>
  </si>
  <si>
    <t>2557*</t>
  </si>
  <si>
    <t>Определение антител класса M (IgM) к вирусу кори в крови</t>
  </si>
  <si>
    <t>Краснуха</t>
  </si>
  <si>
    <t>A26.06.071.001</t>
  </si>
  <si>
    <t>Определение уровня Ig M к вирусу краснухи Anti-Rubella-IgM</t>
  </si>
  <si>
    <t>A26.06.071.002</t>
  </si>
  <si>
    <t>Определение уровня Ig G к вирусу краснухи Anti-Rubella-IgG</t>
  </si>
  <si>
    <t>Токсоплазмоз</t>
  </si>
  <si>
    <t>A26.06.081.001</t>
  </si>
  <si>
    <t>Определение уровня Ig M к токсоплазме гондии(Т. Gondii) Anti-Toxo-IgМ</t>
  </si>
  <si>
    <t>A26.06.081.002</t>
  </si>
  <si>
    <t>Определение уровня Ig G к токсоплазме гондии(Т. Gondii)Anti-Toxo-IgG</t>
  </si>
  <si>
    <t>Желудочно-кишечные заболевания</t>
  </si>
  <si>
    <t>А26.06.005.001</t>
  </si>
  <si>
    <t>Аденовирус, антигенный тест(кал)</t>
  </si>
  <si>
    <t>А26.06.069.001</t>
  </si>
  <si>
    <t>Ротавирус, антигенный тест(кал)</t>
  </si>
  <si>
    <t>Природно-очаговые и зоонозные инфекции</t>
  </si>
  <si>
    <t>A26.06.088</t>
  </si>
  <si>
    <t>Определение антител класса IgМ к вирусу клещевого энцефалита</t>
  </si>
  <si>
    <t>A26.06.088.001</t>
  </si>
  <si>
    <t>Определение антител класса IgG к  вирусу клещевого энцефалита</t>
  </si>
  <si>
    <t>A26.06.011</t>
  </si>
  <si>
    <t>Определение антител класса IgМк вирусу клещевого боррелиоза Borrelia burgdorferi (Болезнь Лайма)</t>
  </si>
  <si>
    <t>A26.06.011.001</t>
  </si>
  <si>
    <t>Определение антител класса IgG к  вирусу клещевого боррелиоза Borrelia burgdorferi (Болезнь Лайма)</t>
  </si>
  <si>
    <t>Гельминтозы</t>
  </si>
  <si>
    <t>А26.06.062</t>
  </si>
  <si>
    <t>Определение антител к антигенам гельминтов: описторхисов, эхинококков, токсокар, трихинелл</t>
  </si>
  <si>
    <t>ПЦР Real-time</t>
  </si>
  <si>
    <t>A26.20.013</t>
  </si>
  <si>
    <t>Молекулярно-биологическое исследование  на вирус простого герпеса 1,2 (Herpes simplex virus) Определение ДНК</t>
  </si>
  <si>
    <t>A26.20.014</t>
  </si>
  <si>
    <t>Молекулярно-биологическое исследование  на цитомегаловирус (Cytomegalovirus) Определение ДНК</t>
  </si>
  <si>
    <t>А26.05.011</t>
  </si>
  <si>
    <t>Молекулярно-биологическое исследование  навирус Эпштейна-Барра, определение ДНК</t>
  </si>
  <si>
    <t>А26.05.013</t>
  </si>
  <si>
    <t>Молекулярно-биологическое исследование  на вирус  Toxoplasma gondii, определение ДНК</t>
  </si>
  <si>
    <t>А26.05.032</t>
  </si>
  <si>
    <t>Молекулярно-биологическое исследование  на Parvovirus B19. Определение ДНК</t>
  </si>
  <si>
    <t>А26.01.006</t>
  </si>
  <si>
    <t>Молекулярно-биологическое исследование  на  Varicella Zoster Virus(возбудитель опоясывающего лишая и ветряной оспы). Определение ДНК</t>
  </si>
  <si>
    <t>A26.21.007.999</t>
  </si>
  <si>
    <t>Молекулярно-биологическое исследование  на Ureaplasma urealiticum. Определение ДНК</t>
  </si>
  <si>
    <t>А26.20.021</t>
  </si>
  <si>
    <t>Молекулярно-биологическое исследование  на Mycoplasma genitalium. Определение ДНК</t>
  </si>
  <si>
    <t>A26.20.019</t>
  </si>
  <si>
    <t>Молекулярно-биологическое исследование  на Trichomonas vaginalis. Определение ДНК</t>
  </si>
  <si>
    <t>A26.20.020</t>
  </si>
  <si>
    <t>Молекулярно-биологическое исследование  на хламидии (Chlamydia trachomatis) Определение ДНК</t>
  </si>
  <si>
    <t>A26.20.018</t>
  </si>
  <si>
    <t>Молекулярно-биологическое исследование  на Gardnerella vaginalis.Определение ДНК</t>
  </si>
  <si>
    <t>A26.21.007.998</t>
  </si>
  <si>
    <t>Молекулярно-биологическое исследование  на Neisseria gonorrhoeae. Определение ДНК</t>
  </si>
  <si>
    <t>А26.20.009</t>
  </si>
  <si>
    <t>Молекулярно-биологическое исследование с генотипированием вирусов папилломы человека высокого канцерогенного риска(HPV 16, 18, 31, 33, 35, 39, 45, 51, 52, 56, 58 и 59 типов) Определение ДНК</t>
  </si>
  <si>
    <t>А26.06.088.002</t>
  </si>
  <si>
    <t>Молекулярно-биологическое исследование  на клещевой энцефалит</t>
  </si>
  <si>
    <t>А26.05.053</t>
  </si>
  <si>
    <t>Молекулярно-биологическое исследование  на ДНК боррелий комплекса Borrelia burgdorferi sensu Iato</t>
  </si>
  <si>
    <t>А26.05.019</t>
  </si>
  <si>
    <t>Молекулярно-биологическое исследование крови на вирусный гепатит С (количественное исследование)</t>
  </si>
  <si>
    <t>А26.05.020</t>
  </si>
  <si>
    <t>Молекулярно-биологическое исследование крови на вирусный гепатит Б (количественное исследование)</t>
  </si>
  <si>
    <t>А26.19.070</t>
  </si>
  <si>
    <t>Молекулярно-биологическое исследование  на Helicobacter pylori. Определение ДНК</t>
  </si>
  <si>
    <t>А26.05.044</t>
  </si>
  <si>
    <t>Молекулярно-биологическое исследование  на Haemophilus influenzae . Определение ДНК</t>
  </si>
  <si>
    <t>А26.09.016.999</t>
  </si>
  <si>
    <t>Молекулярно-биологическое исследование  на Chlamydophila pneumoniae  . Определение ДНК</t>
  </si>
  <si>
    <t>А26.09.006.999</t>
  </si>
  <si>
    <t>Молекулярно-биологическое исследование  на Mycoplasma pneumoniae  . Определение ДНК</t>
  </si>
  <si>
    <t>А26.09.050</t>
  </si>
  <si>
    <t>Молекулярно-биологическое исследование  на Streptococcus pneumoniae  . Определение ДНК</t>
  </si>
  <si>
    <t>А26.09.049</t>
  </si>
  <si>
    <t>Молекулярно-биологическое исследование  на Legionella pneumophila. Определение ДНК</t>
  </si>
  <si>
    <t>Предварительное химико-токсикологическое обсследование</t>
  </si>
  <si>
    <t>Предварительное ХТИ иммунохроматографическое определение в моче-Каннабиноиды (THC), Опиаты (OPI), Амфетамины (AMP)</t>
  </si>
  <si>
    <t>Предварительное ХТИ иммунохроматографическое определение в моче-Кокаин (COC), Метамфетамин (mAMP), Бензодиазепины (BZO)</t>
  </si>
  <si>
    <t>Предварительное ХТИ иммунохроматографическое определение в моче-Барбитураты (BAR), Экстази (MDMA), Метадон (MTD)</t>
  </si>
  <si>
    <t>Предварительное ХТИ иммунохроматографическое определение в моче-Синтетические аналоги каннабиноидов (спайсы)</t>
  </si>
  <si>
    <t>Предварительное ХТИ иммунохроматографическое определение в моче-Этанол (Этилглюкуронид)</t>
  </si>
  <si>
    <t>Предварительное ХТИ иммунохроматографическое определение в моче-Амфетамины (AMP,катиноны - MDPV,а-PVP, а-PHP</t>
  </si>
  <si>
    <t>Бактериологические исследования, выполняемые по договору</t>
  </si>
  <si>
    <t>А26.19.001</t>
  </si>
  <si>
    <t>Бактериологическое исследование кала на возбудителей дизентерии с определением чуствительности к антибиотикам и фагам (дизентерия, сальмонеллез, патогенная кишечная палочка)</t>
  </si>
  <si>
    <t>изм 1100</t>
  </si>
  <si>
    <t>А26.19.008</t>
  </si>
  <si>
    <t>Бактериологическое исследование кала на условно-патогенную флору с определением чуствительности к антибиотикам и фагам</t>
  </si>
  <si>
    <t>А26.08.001</t>
  </si>
  <si>
    <t>Бактериологическое исследование материала на коринебактерии дифтерии (зев+нос)</t>
  </si>
  <si>
    <t>Бактериологическое исследование материала на аэробы и факультативные анаэробы с определениеч чувствительности к антибиотикам и бактериофагам</t>
  </si>
  <si>
    <t>А26.08.005</t>
  </si>
  <si>
    <t>Бактериологическое исследование на золотистый стафилококк с определением чуствительности к антибиотикам и фагам</t>
  </si>
  <si>
    <t xml:space="preserve">А 26.06.088  </t>
  </si>
  <si>
    <t>Лабораторное исследование клеща (РНК/ДНК) на  трансмиссивные инфекции( клещевой энцефалит, боррелиоз, анаплазмоз, эрлихиоз)</t>
  </si>
  <si>
    <t>Covid19</t>
  </si>
  <si>
    <t>А26.05.076</t>
  </si>
  <si>
    <t xml:space="preserve">Определение РНК нового короновируса SARS-CoV-2  методом ПЦР  </t>
  </si>
  <si>
    <t>А26.06.139</t>
  </si>
  <si>
    <t>Исследование антителл к коронавирусу COVID- 19 (  SARS-CoV-2, IgG) *</t>
  </si>
  <si>
    <t>А26.06.140</t>
  </si>
  <si>
    <t xml:space="preserve"> Исследование антителл к коронавирусу COVID- 19 ( SARS-CoV-2 , IgМ) *</t>
  </si>
  <si>
    <t>А26.06.139, 
А26.06.140</t>
  </si>
  <si>
    <t xml:space="preserve">Исследование антителл к коронавирусу COVID- 19  (SARS-CoV-2,   IgG + IgM) * </t>
  </si>
  <si>
    <t>А26.05.076.01</t>
  </si>
  <si>
    <t>Экспресс-тест для обнаружения антигена вируса SARS-CoV-2 в мазках из носоглотки методом иммунохроматографического анализа. (COVID – 19 Ag Respi-Strip), Бельгия</t>
  </si>
  <si>
    <t>РНГА с диагностикумом на брюшной тиф (ОК+Vi) 2 реакции</t>
  </si>
  <si>
    <t>исследование мазков на стафилококк (зев и нос)</t>
  </si>
  <si>
    <t>Кальпротектин в кале</t>
  </si>
  <si>
    <t>2570а</t>
  </si>
  <si>
    <t>Определение РНК/ДНК возбудителей острых респираторных вирусных инфекций (ОРВИ): респираторно-синцитиального вируса, метапневмовируса, вирусов парагриппа 1,2,3,4 типов, риновирусов, аденовирусов групп B,C,E, бокавируса</t>
  </si>
  <si>
    <t>Выполнение лабораторных исследований cito</t>
  </si>
  <si>
    <t>Раздел 15 "Услуги КТТ"</t>
  </si>
  <si>
    <t>А12.05.005</t>
  </si>
  <si>
    <t>Определение основных групп крови(А,В,О)</t>
  </si>
  <si>
    <t>А12.06.006</t>
  </si>
  <si>
    <t>Определение-ресус-принадлежности (Rh-фактор)</t>
  </si>
  <si>
    <t>А25.30.176</t>
  </si>
  <si>
    <t>Скрининг антител системы АВО</t>
  </si>
  <si>
    <t>А25.30.176.01</t>
  </si>
  <si>
    <t>Идентификация антител системы резус</t>
  </si>
  <si>
    <t>А25.30.178</t>
  </si>
  <si>
    <t>Титр резус - АТ</t>
  </si>
  <si>
    <t>А25.30.177</t>
  </si>
  <si>
    <t>Титр иммунных АТ по системе АВ0</t>
  </si>
  <si>
    <t>A12.05.007</t>
  </si>
  <si>
    <t>Фенотипирование эритроцитов по клинически значимым антигенам</t>
  </si>
  <si>
    <t>А12.05.009</t>
  </si>
  <si>
    <t>Прямая проба Кумбса</t>
  </si>
  <si>
    <t>A12.05.008</t>
  </si>
  <si>
    <t>Непрямая проба Кумбса: скрининг антиэритроцитарных антител к антигенам системы Резус и прочим минорным антигенам</t>
  </si>
  <si>
    <t>А18.05.012</t>
  </si>
  <si>
    <t>Комплекс услуг по подготовке к процедуре переливания крови и ее компонентов (транспортировка биоматериала  с сопровождением медицинского работника из Центра  крови Ленинградской области, проба на совместимость)</t>
  </si>
  <si>
    <t>1 случай</t>
  </si>
  <si>
    <t xml:space="preserve">Переливание крови и ее компонентов </t>
  </si>
  <si>
    <t>УСЛУГИ ПО ЗАГОТОВКЕ, ПЕРЕРАБОТКЕ, ХРАНЕНИЮ И ОБЕСПЕЧЕНИЮ БЕЗОПАСНОСТИ ДОНОРСКОЙ КРОВИ И (ИЛИ) ЕЕ КОМПОНЕНТОВ</t>
  </si>
  <si>
    <t xml:space="preserve">A23.05.021.001 </t>
  </si>
  <si>
    <t>Кровь консервированная</t>
  </si>
  <si>
    <t>100мл</t>
  </si>
  <si>
    <t>A23.05.007,003</t>
  </si>
  <si>
    <t>Отмытые эритроциты</t>
  </si>
  <si>
    <t>A23.05.026.001</t>
  </si>
  <si>
    <t>Эритроцитная взвесь</t>
  </si>
  <si>
    <t>A23.05.005</t>
  </si>
  <si>
    <t>Эритроцитная взвесь лейкоредуцированная</t>
  </si>
  <si>
    <t>A23.05.019.009</t>
  </si>
  <si>
    <t>Эритроцитная взвесь,полученная методом афереза,лейкоредуцированная,единица</t>
  </si>
  <si>
    <t>ЕД</t>
  </si>
  <si>
    <t>Эритроцитная взвесь размороженная ,отмытая.</t>
  </si>
  <si>
    <t>A23.05.028.002</t>
  </si>
  <si>
    <t>Эритроцитная взвесь с удаленным лецкотромбоцитным слоем</t>
  </si>
  <si>
    <t>A23.05.006.002</t>
  </si>
  <si>
    <t>Эритроцитная  масса лейкоредуцированная</t>
  </si>
  <si>
    <t>A23.05.009.</t>
  </si>
  <si>
    <t>Свежезамороженная плазма</t>
  </si>
  <si>
    <t>A23.05.009.002</t>
  </si>
  <si>
    <t>Свежезамороженная плазма карантинизированная</t>
  </si>
  <si>
    <t>A23.05.010.002</t>
  </si>
  <si>
    <t xml:space="preserve">Свежезамороженная плазма лецкоредуцированная  карантинизированная </t>
  </si>
  <si>
    <t>A23.05.010.007</t>
  </si>
  <si>
    <t xml:space="preserve">Плазма патогенредуцированная </t>
  </si>
  <si>
    <t>A23.05.010.005</t>
  </si>
  <si>
    <t>Плазма патогенредуцированная лейкоредуцированная</t>
  </si>
  <si>
    <t>A23.05.019.005</t>
  </si>
  <si>
    <t>Концентрат тромбоцитов из единицы  крови</t>
  </si>
  <si>
    <t>Концентрат тромбоцитов из единицы  крови  лейкоредуцированный.</t>
  </si>
  <si>
    <t>A23.05.019.002</t>
  </si>
  <si>
    <t>Концентрат тромбоцитов   ,полученный методом афереза, лейкоредуцированный.</t>
  </si>
  <si>
    <t>A23.05.030.003</t>
  </si>
  <si>
    <t>Концентрат тромбоцитов   ,полученный методом афереза, патогенредуцированный.</t>
  </si>
  <si>
    <t>A23.05.028.013</t>
  </si>
  <si>
    <t>Концентрат тромбоцитов   ,полученный методом афереза, в добавочном растворе.</t>
  </si>
  <si>
    <t>Концентрат тромбоцитов   ,полученный методом афереза,патогенредуцированный,  в добавочном растворе.</t>
  </si>
  <si>
    <t>А23.05.011.001</t>
  </si>
  <si>
    <t>Криопреципитат. единица</t>
  </si>
  <si>
    <t>Концентрат тромбоцитов из единицы  крови  пулированный, в добавочном растворе, лейкоредуцированный.</t>
  </si>
  <si>
    <t>Концентрат тромбоцитов из единицы  крови  пулированный, в добавочном растворе, лейкоредуцированный,патогенредуцированный.</t>
  </si>
  <si>
    <t>A23.05.009.005</t>
  </si>
  <si>
    <t>Плазма  пулированная патогенредуцированная</t>
  </si>
  <si>
    <t>Плазма  пулированная патогенредуцированная (фильтрованая)</t>
  </si>
  <si>
    <t xml:space="preserve">Раздел 16 Приложение №1 к приказу </t>
  </si>
  <si>
    <t xml:space="preserve"> Раздел 16. Прейскурант платных медицинских услуг, предоставляемых населению:</t>
  </si>
  <si>
    <t>"Услуги Родильного дома"</t>
  </si>
  <si>
    <t>Диатермокоагуляция шейки матки</t>
  </si>
  <si>
    <t>A11.20.011</t>
  </si>
  <si>
    <t>Биопсия шейки матки с помощью аппарата электрохирургии (ДЭК)</t>
  </si>
  <si>
    <t>A16.20.079</t>
  </si>
  <si>
    <t>Аспирация содержимого полости матки (MVA-plus)</t>
  </si>
  <si>
    <t>Прерывание беременности (до 12 недель) (без стоимости исследований)</t>
  </si>
  <si>
    <t>Медикаментозное прерывание беременности (сроком от 21 дня до 9 недель без стоимости УЗИ)</t>
  </si>
  <si>
    <t>Оперативное прерывание неразвивающейся беременности (до 12 недель) (без стоимости исследований)</t>
  </si>
  <si>
    <t>Медикаментозное прерывание неразвивающейся беременности (до 12 недель) (без стоимости исследований)</t>
  </si>
  <si>
    <t>А16.30.081</t>
  </si>
  <si>
    <t>Прерывание беременности (после 22 недель) (по заключению врачебного консилиума)</t>
  </si>
  <si>
    <t>Диатермоэксцизия шейки матки</t>
  </si>
  <si>
    <t>Диагностическая видеогистероскопия с использованием аппарата Olimpus</t>
  </si>
  <si>
    <t>Диагностическая видеогистероскопия с использованием аппарата Olimpus  с выскабливанием полости матки</t>
  </si>
  <si>
    <t>A16.20.010</t>
  </si>
  <si>
    <t>Надвлагалищная ампутация матки (Лапаротомическая)</t>
  </si>
  <si>
    <t>A16.20.011.002</t>
  </si>
  <si>
    <t>Операция экстирпации матки ( с придатками/без придатков) (Лапаротомическая)</t>
  </si>
  <si>
    <t>A16.20.061</t>
  </si>
  <si>
    <t xml:space="preserve">Операция на придатках  матки (аднэксэктомия, цистэктомия, тубэктомия) (Лапаротомическая)  </t>
  </si>
  <si>
    <t>A16.20.035</t>
  </si>
  <si>
    <t>Минилапаротомия. Консервативная миомэктомия(Лапаротомическая)</t>
  </si>
  <si>
    <t>A16.20.055</t>
  </si>
  <si>
    <t>Хирургическая коррекция истмико-цервикальной недостаточности. (Наложение циркулярного шва на шейку матки) (Лапаротомическая)</t>
  </si>
  <si>
    <t>A16.20.041.001</t>
  </si>
  <si>
    <t>Операция хирургической стерилизации (Лапароскопическая)</t>
  </si>
  <si>
    <t>A16.20.061.001</t>
  </si>
  <si>
    <t>Операции на придатках матки (аднэксэктомия, кистэктомия, тубэктомия) (Лапароскопическая)</t>
  </si>
  <si>
    <t>A11.20.008</t>
  </si>
  <si>
    <t>Раздельное диагностическое выскабливание полости матки</t>
  </si>
  <si>
    <t>A16.20.014</t>
  </si>
  <si>
    <t>Операция влагалищной экстирпации матки</t>
  </si>
  <si>
    <t>A11.20.018</t>
  </si>
  <si>
    <t>Пункция брюшной полости через задний свод влагалища</t>
  </si>
  <si>
    <t>Пункция брюшной полости через задний свод влагалища с УЗИ контролем</t>
  </si>
  <si>
    <t>A16.20.064</t>
  </si>
  <si>
    <t>Удаление кисты бартолиниевой железы</t>
  </si>
  <si>
    <t>A16.20.083</t>
  </si>
  <si>
    <t>Передняя и задняя кольпорафия с леваторопластикой</t>
  </si>
  <si>
    <t>A16.20.012</t>
  </si>
  <si>
    <t>Влагалищная экстирпация матки с лапароскопической ассистенцией</t>
  </si>
  <si>
    <t>Лапароскопическая операция 1 категории сложности</t>
  </si>
  <si>
    <t>Лапароскопическая операция 2 категории сложности</t>
  </si>
  <si>
    <t>Лапароскопическая  операция 3 категории сложности</t>
  </si>
  <si>
    <t>Лапароскопическая операция  4 категории сложности</t>
  </si>
  <si>
    <t>B01.001.007</t>
  </si>
  <si>
    <t xml:space="preserve">Лечение на платных койках гинекологического отделения  </t>
  </si>
  <si>
    <t>Лечение на платных койках дородового отделения</t>
  </si>
  <si>
    <t>Лечение на платных  койках послеродового отделения</t>
  </si>
  <si>
    <t>Скрининг второго триместа (УЗИ женских половых органов, почек, плода)</t>
  </si>
  <si>
    <t>Скрининг третьего триместа (УЗИ женских половых органов, почек, плода)</t>
  </si>
  <si>
    <t>B01.034.001</t>
  </si>
  <si>
    <t>Консультация психолога (групповая)</t>
  </si>
  <si>
    <t>Консультация психолога (индивидуальная)</t>
  </si>
  <si>
    <t>Занятие по арт-терапии с психологом (групповое)</t>
  </si>
  <si>
    <t>Допплерометрия</t>
  </si>
  <si>
    <t>B01.001.008</t>
  </si>
  <si>
    <t>Индивидуальный пост врач-акушер-гинеколог и акушерка с с ведением родов по системе вертикальных мягких родов</t>
  </si>
  <si>
    <t>1 роды</t>
  </si>
  <si>
    <t>A16.20.005</t>
  </si>
  <si>
    <t>Индивидуальный пост при родоразрешении  путём операции кесарево сечение (врач акушер-гинеколог)</t>
  </si>
  <si>
    <t>Индивидуальный пост (врач акушер-гинеколог,акушерка,  врач-неонатолог или врач-анестезиолог на выбор) с индивидуальным родильным залом»</t>
  </si>
  <si>
    <t>Индивидуальный пост при родоразрешении  путём операции кесарево сечение (врач акушер-гинеколог +врач-анестезиолог)</t>
  </si>
  <si>
    <t>Индивидуальный пост при родоразрешении  путём операции кесарево сечение (врач акушер-гинеколог +врач-неонатолог)</t>
  </si>
  <si>
    <t>Индивидуальный пост при родоразрешении  путём операции кесарево сечение (врач акушер-гинеколог+ врач-анестезиолог +врач-неонатолог)</t>
  </si>
  <si>
    <t>Родоразрешение  путём операции кесарево сечение - элективное кесарево</t>
  </si>
  <si>
    <t>Ведение физиологических родов (индивидуальный родильный зал+ врач акушер-гинеколог +акушерка+ врач-неонатолог)</t>
  </si>
  <si>
    <t>Индивидуальный пост (врач акушер- гинеколог+ акушерка) с индивидуальным родильным залом</t>
  </si>
  <si>
    <t>Индивидуальный пост врач акушер- гинеколог+ акушерка+ врач- анестезиолог + врач-неонатолог с индивидуальным родзалом</t>
  </si>
  <si>
    <t>B01.001.008.01</t>
  </si>
  <si>
    <t>Индивидуальный пост врач акушер-гинеколог и акушерка + врач неонатолог или врач-анестезиолог (на выбор) с ведением родов по системе вертикальных мягких родов</t>
  </si>
  <si>
    <t>B01.001.008.02</t>
  </si>
  <si>
    <t>Индивидуальный пост врач акушер-гинеколог и акушерка + врач неонатолог + врач-анестезиолог  с ведением родов по системе вертикальных мягких родов</t>
  </si>
  <si>
    <t>B01.003.004</t>
  </si>
  <si>
    <t>Индивидуальный пост врача анестезиолога-реаниматолога в родах (пациентуправляемая эластомерная помпа)</t>
  </si>
  <si>
    <t>Индивидуальный пост врача анестезиолога-реаниматолога в послеоперационном, послеродовом периоде (блокада поперечного пространства живота)</t>
  </si>
  <si>
    <r>
      <rPr>
        <sz val="11"/>
        <color rgb="FF000000"/>
        <rFont val="Calibri"/>
        <family val="2"/>
        <charset val="204"/>
      </rPr>
      <t xml:space="preserve">Доплата за пребывание в одноместной сервисной палате родильного дома, </t>
    </r>
    <r>
      <rPr>
        <b/>
        <sz val="11"/>
        <color rgb="FF000000"/>
        <rFont val="Calibri"/>
        <family val="2"/>
        <charset val="204"/>
      </rPr>
      <t>в т.ч. НДС 22 %, 540,98 руб</t>
    </r>
  </si>
  <si>
    <r>
      <rPr>
        <sz val="11"/>
        <color rgb="FF000000"/>
        <rFont val="Calibri"/>
        <family val="2"/>
        <charset val="204"/>
      </rPr>
      <t>Доплата за пребывание в сервисной палате родильного дома (</t>
    </r>
    <r>
      <rPr>
        <sz val="11"/>
        <color rgb="FF29272F"/>
        <rFont val="Calibri"/>
        <family val="2"/>
        <charset val="204"/>
      </rPr>
      <t xml:space="preserve">Совместное пребывание с мужем (др. родственником), </t>
    </r>
    <r>
      <rPr>
        <b/>
        <sz val="11"/>
        <color rgb="FF29272F"/>
        <rFont val="Calibri"/>
        <family val="2"/>
        <charset val="204"/>
      </rPr>
      <t>в т.ч. НДС 22 % , 721,31 руб</t>
    </r>
    <r>
      <rPr>
        <sz val="11"/>
        <color rgb="FF29272F"/>
        <rFont val="Calibri"/>
        <family val="2"/>
        <charset val="204"/>
      </rPr>
      <t>)</t>
    </r>
  </si>
  <si>
    <t>Доплата за индивидуального врача - Заведующий родильным домом врач-акушер-гинеколог (к услугам «Индивидуальный пост», «Родоразрешение», «Ведение физиологических родов»)</t>
  </si>
  <si>
    <t>Доплата за индивидуального врача - Заведующий отделением (к услугам «Индивидуальный пост», «Родоразрешение», «Ведение физиологических родов»)</t>
  </si>
  <si>
    <t>Раздел 17 Услуги стационара</t>
  </si>
  <si>
    <t>Раздел B Медицинские услуги, представляющие собой комплекс медицинских вмешательств, направленных на профилактику, диагностику и лечение заболеваний, медицинскую реабилитацию и имеющих самостоятельное законченное значение</t>
  </si>
  <si>
    <t>Услуги стационара</t>
  </si>
  <si>
    <t>Акушерство и гинекология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</si>
  <si>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</t>
  </si>
  <si>
    <t>1 койко-день</t>
  </si>
  <si>
    <r>
      <rPr>
        <sz val="11"/>
        <color rgb="FF000000"/>
        <rFont val="Calibri"/>
        <family val="2"/>
        <charset val="204"/>
      </rPr>
      <t xml:space="preserve">Ежедневный осмотр врачом-акушером-гинекологом </t>
    </r>
    <r>
      <rPr>
        <i/>
        <sz val="11"/>
        <color rgb="FF000000"/>
        <rFont val="Calibri"/>
        <family val="2"/>
        <charset val="204"/>
      </rPr>
      <t>беременной</t>
    </r>
    <r>
      <rPr>
        <sz val="11"/>
        <color rgb="FF000000"/>
        <rFont val="Calibri"/>
        <family val="2"/>
        <charset val="204"/>
      </rPr>
      <t>, с наблюдением и уходом среднего и младшего медицинского персонала в отделении стационара</t>
    </r>
  </si>
  <si>
    <t>B02.001.001</t>
  </si>
  <si>
    <t>Процедуры сестринского ухода при подготовке пациентки к гинекологической операции</t>
  </si>
  <si>
    <t xml:space="preserve"> Анестезиология и реаниматология</t>
  </si>
  <si>
    <t>B01.003.003</t>
  </si>
  <si>
    <t>Суточное наблюдение врачом-анестезиологом-реаниматологом</t>
  </si>
  <si>
    <t>Анестезиологическое пособие (включая раннее послеоперационное ведение) кратковременная до 30 мин в/в методика</t>
  </si>
  <si>
    <t>1 ед.</t>
  </si>
  <si>
    <t>B02.003.001</t>
  </si>
  <si>
    <t>Процедуры сестринского ухода за пациентом, находящимся в отделении интенсивной терапии и реанимации</t>
  </si>
  <si>
    <t>B02.003.002</t>
  </si>
  <si>
    <t>Процедуры сестринского ухода за пациентом, находящимся на искусственной вентиляции легких</t>
  </si>
  <si>
    <t>B02.003.003</t>
  </si>
  <si>
    <t>Процедуры сестринского ухода за фиксированным пациентом</t>
  </si>
  <si>
    <t>B02.003.004</t>
  </si>
  <si>
    <t>Процедуры сестринского ухода за пациентом в критическом состоянии</t>
  </si>
  <si>
    <t>B02.003.005</t>
  </si>
  <si>
    <t>Процедуры сестринского ухода за пациентом в коматозном состоянии</t>
  </si>
  <si>
    <t>Купирование абстинентного синдрома на отделениях реанимации и терапии</t>
  </si>
  <si>
    <t>B02.007 Гериатрия</t>
  </si>
  <si>
    <t>B02.007.001</t>
  </si>
  <si>
    <t>Процедуры сестринского ухода за пациентом старческого возраста</t>
  </si>
  <si>
    <t>B01.007.003</t>
  </si>
  <si>
    <t>Ежедневный осмотр врачом-гериатром с наблюдением и уходом среднего и младшего медицинского персонала в отделении стационара</t>
  </si>
  <si>
    <t>B02.015 Кардиология, детская кардиология</t>
  </si>
  <si>
    <t>B02.015.001</t>
  </si>
  <si>
    <t>Процедуры сестринского ухода за пациентом с острым ангинальным статусом</t>
  </si>
  <si>
    <t>B02.015.002</t>
  </si>
  <si>
    <t>Процедуры сестринского ухода за пациентом с сердечно-сосудистым заболеванием</t>
  </si>
  <si>
    <t>B01.015.006</t>
  </si>
  <si>
    <t>Ежедневный осмотр врачом-кардиологом с наблюдением и уходом среднего и младшего медицинского персонала в отделении стационара</t>
  </si>
  <si>
    <t>B02.023 Неврология</t>
  </si>
  <si>
    <t>B02.023.001</t>
  </si>
  <si>
    <t>Процедуры сестринского ухода за пациентом с острым нарушением мозгового кровообращения</t>
  </si>
  <si>
    <t>B01.023.003</t>
  </si>
  <si>
    <t>Ежедневный осмотр врачом-неврологом с наблюдением и уходом среднего и младшего медицинского персонала в отделении стационара</t>
  </si>
  <si>
    <t>B02.024 Нейрохирургия</t>
  </si>
  <si>
    <t>B02.024.001</t>
  </si>
  <si>
    <t>Процедуры сестринского ухода при подготовке пациента к нейрохирургической операции</t>
  </si>
  <si>
    <t>B02.027 Онкология</t>
  </si>
  <si>
    <t>B02.027.001</t>
  </si>
  <si>
    <t>Процедуры сестринского ухода за пациентом с генерализованной формой злокачественного новообразования</t>
  </si>
  <si>
    <t>B01.024.003</t>
  </si>
  <si>
    <t>Ежедневный осмотр врачом-нейрохирургом с наблюдением и уходом среднего и младшего медицинского персонала в отделении стационара</t>
  </si>
  <si>
    <t>B02.028 Оториноларингология</t>
  </si>
  <si>
    <t>B02.028.001</t>
  </si>
  <si>
    <t>Процедуры сестринского ухода за пациентом с оториноларингологическими заболеваниями</t>
  </si>
  <si>
    <t>B01.028.003</t>
  </si>
  <si>
    <t>Ежедневный осмотр врачом-оториноларингологом с наблюдением и уходом среднего и младшего медицинского персонала в отделении стационара</t>
  </si>
  <si>
    <t>B02.029 Офтальмология</t>
  </si>
  <si>
    <t>B02.029.001</t>
  </si>
  <si>
    <t>Процедуры сестринского ухода за пациентом с офтальмологическими заболеваниями</t>
  </si>
  <si>
    <t>B01.029.005</t>
  </si>
  <si>
    <t>Ежедневный осмотр врачом-офтальмологом с наблюдением и уходом среднего и младшего медицинского персонала в отделении стационара</t>
  </si>
  <si>
    <t>B02.031 Педиатрия</t>
  </si>
  <si>
    <t>B01.031.005</t>
  </si>
  <si>
    <t>Ежедневный осмотр врачом-педиатром с наблюдением и уходом среднего и младшего медицинского персонала в отделении стационара</t>
  </si>
  <si>
    <t>B01.047.009</t>
  </si>
  <si>
    <r>
      <rPr>
        <sz val="11"/>
        <color rgb="FF000000"/>
        <rFont val="Calibri"/>
        <family val="2"/>
        <charset val="204"/>
      </rPr>
      <t>Пребывание в стационаре матери по уходу за ребенком (без медицинских показаний).</t>
    </r>
    <r>
      <rPr>
        <b/>
        <sz val="11"/>
        <color rgb="FF000000"/>
        <rFont val="Calibri"/>
        <family val="2"/>
        <charset val="204"/>
      </rPr>
      <t xml:space="preserve"> В т.ч. НДС 22 %, 144,26 руб)</t>
    </r>
  </si>
  <si>
    <t>B02.032 Неонатология</t>
  </si>
  <si>
    <t>B02.032.001</t>
  </si>
  <si>
    <t>Процедуры сестринского ухода за новорожденным, находящимся в кювезе</t>
  </si>
  <si>
    <t>B01.032.003</t>
  </si>
  <si>
    <t>Ежедневный осмотр врачом-неонатологом с наблюдением и уходом среднего и младшего медицинского персонала в отделении стационара</t>
  </si>
  <si>
    <t xml:space="preserve">B02.057 Хирургия, хирургия (трансплантация органов и тканей) и комбустиология </t>
  </si>
  <si>
    <t>B02.057.001</t>
  </si>
  <si>
    <t>Процедуры сестринского ухода при подготовке пациента к операции</t>
  </si>
  <si>
    <t>B01.057.005</t>
  </si>
  <si>
    <t>Ежедневный осмотр врачом-хирургом с наблюдением и уходом среднего и младшего медицинского персонала в отделении стационара</t>
  </si>
  <si>
    <t>B01.057.006</t>
  </si>
  <si>
    <t>Ежедневный осмотр врачом-пластическим хирургом с наблюдением и уходом среднего и младшего медицинского персонала в отделении стационара</t>
  </si>
  <si>
    <t>B02.070 Прочие</t>
  </si>
  <si>
    <t>B02.070.001</t>
  </si>
  <si>
    <t>Процедуры сестринского ухода за пациентом, страдающим хроническим болевым синдромом</t>
  </si>
  <si>
    <t>B01.004.003</t>
  </si>
  <si>
    <t>Ежедневный осмотр врачом-гастроэнтерологом с наблюдением и уходом среднего и младшего медицинского персонала в отделении стационара</t>
  </si>
  <si>
    <t>B01.010.003</t>
  </si>
  <si>
    <t>Ежедневный осмотр врачом-детским хирургом с наблюдением и уходом среднего и младшего медицинского персонала в отделении стационара</t>
  </si>
  <si>
    <t>B01.014.003</t>
  </si>
  <si>
    <t>Ежедневный осмотр врачом-инфекционистом с наблюдением и уходом среднего и младшего медицинского персонала в отделении стационара</t>
  </si>
  <si>
    <t>B01.027.003</t>
  </si>
  <si>
    <t>Ежедневный осмотр врачом-онкологом с наблюдением и уходом среднего и младшего медицинского персонала в отделении стационара</t>
  </si>
  <si>
    <t>B01.043.005</t>
  </si>
  <si>
    <t>Ежедневный осмотр врачом-сердечно-сосудистым хирургом с наблюдением и уходом среднего и младшего медицинского персонала в отделении стационара</t>
  </si>
  <si>
    <t>B01.043.006</t>
  </si>
  <si>
    <t>Ежедневный осмотр врачом по рентгенэндоваскулярным диагностике и лечению с наблюдением и уходом среднего и младшего медицинского персонала в отделении стационара</t>
  </si>
  <si>
    <t>Ежедневный осмотр врачом-терапевтом с наблюдением и уходом среднего и младшего медицинского персонала в отделении стационара</t>
  </si>
  <si>
    <t>B01.050.003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</si>
  <si>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</t>
  </si>
  <si>
    <t>B01.053.005</t>
  </si>
  <si>
    <t>Ежедневный осмотр врачом-детским урологом-андрологом с наблюдением и уходом среднего и младшего медицинского персонала в отделении стационара</t>
  </si>
  <si>
    <t>B01.053.006</t>
  </si>
  <si>
    <t>Ежедневный осмотр врачом-урологом с наблюдением и уходом среднего и младшего медицинского персонала в отделении стационара</t>
  </si>
  <si>
    <t>B01.058.005</t>
  </si>
  <si>
    <t>Ежедневный осмотр врачом-детским эндокринологом с наблюдением и уходом среднего и младшего медицинского персонала в отделении стационара</t>
  </si>
  <si>
    <t>B01.058.006</t>
  </si>
  <si>
    <t>Ежедневный осмотр врачом-эндокринологом с наблюдением и уходом среднего и младшего медицинского персонала в отделении стационара</t>
  </si>
  <si>
    <t>B01.068.003</t>
  </si>
  <si>
    <t>Ежедневный осмотр врачом-челюстно-лицевым хирургом с наблюдением и уходом среднего и младшего медицинского персонала в отделении стационара</t>
  </si>
  <si>
    <t>Лечение на базе дневного стационара</t>
  </si>
  <si>
    <t>1 пациенто-день</t>
  </si>
  <si>
    <r>
      <rPr>
        <sz val="11"/>
        <color rgb="FF000000"/>
        <rFont val="Calibri"/>
        <family val="2"/>
        <charset val="204"/>
      </rPr>
      <t xml:space="preserve">Доплата за пребывание в сервисной палате, одноместная </t>
    </r>
    <r>
      <rPr>
        <b/>
        <sz val="11"/>
        <color rgb="FF000000"/>
        <rFont val="Calibri"/>
        <family val="2"/>
        <charset val="204"/>
      </rPr>
      <t>(в т.ч. НДС 22%,  432,79 руб)</t>
    </r>
  </si>
  <si>
    <r>
      <rPr>
        <sz val="11"/>
        <color rgb="FF000000"/>
        <rFont val="Calibri"/>
        <family val="2"/>
        <charset val="204"/>
      </rPr>
      <t xml:space="preserve">Доплата за пребывание в сервисной палате высшей категори </t>
    </r>
    <r>
      <rPr>
        <b/>
        <sz val="11"/>
        <color rgb="FF000000"/>
        <rFont val="Calibri"/>
        <family val="2"/>
        <charset val="204"/>
      </rPr>
      <t xml:space="preserve"> (в т.ч. НДС 22%, 504,92 руб)</t>
    </r>
  </si>
  <si>
    <r>
      <rPr>
        <sz val="11"/>
        <color rgb="FF000000"/>
        <rFont val="Calibri"/>
        <family val="2"/>
        <charset val="204"/>
      </rPr>
      <t xml:space="preserve">Доплата за пребывание в двухместной/трехместной сервисной палате </t>
    </r>
    <r>
      <rPr>
        <b/>
        <sz val="11"/>
        <color rgb="FF000000"/>
        <rFont val="Calibri"/>
        <family val="2"/>
        <charset val="204"/>
      </rPr>
      <t xml:space="preserve"> (в т.ч. НДС 22%, 324,59 руб)</t>
    </r>
  </si>
  <si>
    <t>В01.034.003</t>
  </si>
  <si>
    <t>Стоимость лечения  пациентов, зарегистрированных в Российской  Федерации (кроме Ленинградской области) на койках психотерапевтического отделения</t>
  </si>
  <si>
    <t>Стоимость лечения  пациентов, зарегистрированных в Ленинградской области, свыше 30 дней на койках психотерапевтического отделения</t>
  </si>
  <si>
    <t>1  сутки</t>
  </si>
  <si>
    <t>A14.01.002</t>
  </si>
  <si>
    <t>Первичная санитарная обработка при поступлении в стационар</t>
  </si>
  <si>
    <t>Детоксикационная терапия наркотической зависимости</t>
  </si>
  <si>
    <t>Услуга суточной сиделки (стационарное отделение)</t>
  </si>
  <si>
    <t>Услуга сиделки (стационарное отделение)</t>
  </si>
  <si>
    <t>Лечение в палате реанимационного отделения, 1-е сутки</t>
  </si>
  <si>
    <t>Лечение в палате реанимационного отделения (со 2-ых суток)</t>
  </si>
  <si>
    <t>Индивидуальный сестринский пост</t>
  </si>
  <si>
    <t>Стоимость лечения  неизлечимо больных лиц, имеющих ограниченные физические или психические возможности, нуждающиеся в паллиативной помощи, зарегистрированных в Российской  Федерации (кроме Ленинградской области)</t>
  </si>
  <si>
    <t>Лечение на койках родильного дома</t>
  </si>
  <si>
    <t>Лечение на койках  реабилитационного профиля в Лечебно-восстановительном центре — Ириновское отделение</t>
  </si>
  <si>
    <t>В05.050.002</t>
  </si>
  <si>
    <t>Пребывание на реабелитационных койках (Ежедневный осмотр врачом-специалистом с наблюдением и уходом среднего и младшего медицинского персонала в лечебно-восстановительном центре без учета стоимости индивидуальной реабилитационной программы (Реабелитация пациента , перенесшего ампутацию конечности)</t>
  </si>
  <si>
    <t>В05.050.003</t>
  </si>
  <si>
    <t>Пребывание на реабелитационных койках (Ежедневный осмотр врачом-специалистом с наблюдением и уходом среднего и младшего медицинского персонала в лечебно-восстановительном центре без учета стоимости индивидуальной реабилитационной программы  (Реабелитация пациента , перенесшего травму опорно-двигательной системы )</t>
  </si>
  <si>
    <t>Раздел 18. Офтальмологическое отделение</t>
  </si>
  <si>
    <t>A16.26.006</t>
  </si>
  <si>
    <t xml:space="preserve">Вскрытие флегмоны слезного мешка, разрез слезных точек и слезных канальцев </t>
  </si>
  <si>
    <t>A16.26.013</t>
  </si>
  <si>
    <t>Удаление халязиона</t>
  </si>
  <si>
    <t>A16.26.014</t>
  </si>
  <si>
    <t xml:space="preserve">Вскрытие ячменя, абсцесса века </t>
  </si>
  <si>
    <t>A16.26.020</t>
  </si>
  <si>
    <t xml:space="preserve">Коррекция энтропиона или эктропиона </t>
  </si>
  <si>
    <t>A16.26.021.001</t>
  </si>
  <si>
    <t xml:space="preserve">Устранение птоза </t>
  </si>
  <si>
    <t>A16.26.024</t>
  </si>
  <si>
    <t xml:space="preserve">Блефарорафия </t>
  </si>
  <si>
    <t>A16.26.025</t>
  </si>
  <si>
    <t xml:space="preserve">Удаление инородного тела или новообразования век </t>
  </si>
  <si>
    <t>A16.26.026</t>
  </si>
  <si>
    <t xml:space="preserve">Ушивание раны века </t>
  </si>
  <si>
    <t>A16.26.034</t>
  </si>
  <si>
    <t xml:space="preserve">Удаление инородного тела конъюнктивы </t>
  </si>
  <si>
    <t>A16.26.035</t>
  </si>
  <si>
    <t xml:space="preserve">Ушивание раны конъюнктивы </t>
  </si>
  <si>
    <t>A16.26.043</t>
  </si>
  <si>
    <t xml:space="preserve">Иссечение пингвекулы </t>
  </si>
  <si>
    <t>A16.26.044</t>
  </si>
  <si>
    <t xml:space="preserve">Иссечение птеригиума </t>
  </si>
  <si>
    <t>A16.26.051</t>
  </si>
  <si>
    <t xml:space="preserve">Удаление инородного тела роговицы </t>
  </si>
  <si>
    <t>A16.26.052</t>
  </si>
  <si>
    <t>Ушивание раны роговицы + ПХО</t>
  </si>
  <si>
    <t>A16.26.054</t>
  </si>
  <si>
    <t xml:space="preserve">Парацентез, пункция передней камеры глаза </t>
  </si>
  <si>
    <t>A16.26.055</t>
  </si>
  <si>
    <t xml:space="preserve">Промывание передней камеры глаза </t>
  </si>
  <si>
    <t>A16.26.056</t>
  </si>
  <si>
    <t>Введение воздуха, лекарственных препаратов в переднюю камеру глаза (без стоимости препарата)</t>
  </si>
  <si>
    <t>A16.26.057</t>
  </si>
  <si>
    <t xml:space="preserve">Удаление инородного тела из переднего сегмента глаза </t>
  </si>
  <si>
    <t>A16.26.073</t>
  </si>
  <si>
    <t>Операции при глаукоме (синустрабекулэктомия с предварительной задней трепанацией склеры, глубокая склерэктомия, проникающая глубокая склерэктомия с интрасклеральным микродренированием)</t>
  </si>
  <si>
    <t>A16.26.073.003</t>
  </si>
  <si>
    <t>Операции при глаукоме (синустрабекулэктомия с предварительной задней трепанацией склеры, проникающая глубокая склерэктомия с интрасклеральным микродренированием силиконгидрогелевым дренажом )</t>
  </si>
  <si>
    <t>A16.26.089</t>
  </si>
  <si>
    <t>Передняя витреоэктомия (удаление грыжи стекловидного тела)</t>
  </si>
  <si>
    <t>A16.26.092</t>
  </si>
  <si>
    <t>Экстракция хрусталика (без имплантации искусственной линзы)</t>
  </si>
  <si>
    <t>A16.26.093.002</t>
  </si>
  <si>
    <t>Факоэмульсификация катаракты с имплантацией интраокулярной гидрофобной монофокальной сферической  линзы (ИОЛ ALCON SA (производство С.Ш.А.)) под местной анестезией</t>
  </si>
  <si>
    <t>Факоэмульсификация катаракты с имплантацией интраокулярной  гидрофобной монофокальной асферической  линзы (ИОЛ ALCON IQ (производство С.Ш.А.)) под местной анестезией</t>
  </si>
  <si>
    <t>Факоэмульсификация катаракты с имплантацией интраокулярной  гидрофобной монофокальной асферической  линзы (ALCON CLAREON (производство С.Ш.А.)) под местной анестезией</t>
  </si>
  <si>
    <t>A16.26.094</t>
  </si>
  <si>
    <t>Имплантация интраокулярной линзы (без стоимости ИОЛ)</t>
  </si>
  <si>
    <t>A16.26.095</t>
  </si>
  <si>
    <t xml:space="preserve">Удаление интраокулярной линзы </t>
  </si>
  <si>
    <t>A16.26.098</t>
  </si>
  <si>
    <t>Энуклеация глазного яблока (без стоимости анестезиологического пособия)</t>
  </si>
  <si>
    <t>A16.26.120</t>
  </si>
  <si>
    <t xml:space="preserve">Ревизия (нидлинг) фильтрационной подушечки </t>
  </si>
  <si>
    <t>A16.26.121</t>
  </si>
  <si>
    <t xml:space="preserve">Удаление новообразования роговицы, конъюнктивы </t>
  </si>
  <si>
    <t>A16.26.086.001</t>
  </si>
  <si>
    <t xml:space="preserve">Интравитреальное введение лекарственных препаратов </t>
  </si>
  <si>
    <t xml:space="preserve">Интравитреальная инъекция </t>
  </si>
  <si>
    <t>ДИАГНОСТИКА на платной основе</t>
  </si>
  <si>
    <t>B03.029.001</t>
  </si>
  <si>
    <t>Полная диагностика офтальмологическим больным (VIS, коррекция зрения, авторефрактометрия,  биомикроскопия, офтальмоскопия обратная, тонометрия)</t>
  </si>
  <si>
    <t>A02.26.005</t>
  </si>
  <si>
    <t>Компьютерная периметрия (1 глаз)</t>
  </si>
  <si>
    <t>A02.26.015</t>
  </si>
  <si>
    <t>Пневмотонометрия</t>
  </si>
  <si>
    <t>A04.26.002</t>
  </si>
  <si>
    <t>УЗИ органа зрения (В-сканирование)</t>
  </si>
  <si>
    <t>A03.26.019</t>
  </si>
  <si>
    <t>A03.26.019.001</t>
  </si>
  <si>
    <t>Оптическое исследование переднего отдела глаза с помощью компьютерного анализатора</t>
  </si>
  <si>
    <t>A03.26.019.002</t>
  </si>
  <si>
    <t>Оптическое исследование заднего отдела глаза с помощью компьютерного анализатора</t>
  </si>
  <si>
    <t>A03.26.019.003</t>
  </si>
  <si>
    <t>Оптическое исследование головки зрительного нерва и слоя нервных волокон с помощью компьютерного анализатора</t>
  </si>
  <si>
    <t>Приём офтальмолога при катаракте, включающих стандартную и специализированную диагностику</t>
  </si>
  <si>
    <t>Инъекция субконъюктивальная /парабульбарная (без стоимости препарата)</t>
  </si>
  <si>
    <t>Тонометрия по Маклакову</t>
  </si>
  <si>
    <t>Промывание слезных путей (1 глаз)</t>
  </si>
  <si>
    <t>ДИАГНОСТИКА</t>
  </si>
  <si>
    <t>Периметрия (определение полей зрения)</t>
  </si>
  <si>
    <t>A02.26.003</t>
  </si>
  <si>
    <t>Офтальмоскопия (осмотр глазного дна)</t>
  </si>
  <si>
    <t>Тонометрия (измерение внутриглазного давления)</t>
  </si>
  <si>
    <t>A03.26.001</t>
  </si>
  <si>
    <t>Биомикроскопия (визуальное исследование оптических сред и тканей глаза)</t>
  </si>
  <si>
    <t>A03.26.008</t>
  </si>
  <si>
    <t>Рефрактометрия (объективное определение рефракции глаза)</t>
  </si>
  <si>
    <t>Удаление инородного тела конъюктивы (без стоимости приема)</t>
  </si>
  <si>
    <t>A02.26.004</t>
  </si>
  <si>
    <t>Визометрия (VIS) (проверка остроты зрения)</t>
  </si>
  <si>
    <t>A23.26.001</t>
  </si>
  <si>
    <t>Подбор очков (кроме астигматических, бифокальных, прогрессивных)</t>
  </si>
  <si>
    <t>Факоэмульсификация катаракты с имплантацией усовершенствованной интраокулярной гидрофобной асферической  линзы нового поколения с пролонгированным фокусом, которая обеспечивает максимальное зрение без использования очков на дальнем расстоянии, средних дистанциях, например при работе за компьютером, а также вблизи, достаточное для выполнения большинства повседневных задач  (ИОЛ ALCON VIVITY (производство С.Ш.А.)) под местной анестезией + предоперационный и послеоперационные осмотры</t>
  </si>
  <si>
    <t>A16.26.093.003</t>
  </si>
  <si>
    <r>
      <rPr>
        <sz val="11"/>
        <color rgb="FF000000"/>
        <rFont val="Cambria"/>
        <charset val="204"/>
      </rPr>
      <t>Факоэмульсификация катаракты с имплантацией интраокулярной линзы нового поколения  с технологией EDOF (Extended Depth of Focus — расширенная глубина фокуса) премиального класса</t>
    </r>
    <r>
      <rPr>
        <sz val="11"/>
        <color rgb="FF000000"/>
        <rFont val="Cambria"/>
        <family val="1"/>
        <charset val="204"/>
      </rPr>
      <t>, разработанная компанией Johnson&amp;Johnson (ИОЛ  TECNIS PureSee (производство С.Ш.А.)). Предназначена для коррекции пресбиопии и замены природного хрусталика при катаракте, под местной анестезией + предоперационный и послеоперационные осмотры</t>
    </r>
  </si>
  <si>
    <t>A16.26.093.004</t>
  </si>
  <si>
    <r>
      <rPr>
        <sz val="11"/>
        <color rgb="FF000000"/>
        <rFont val="Cambria"/>
        <charset val="204"/>
      </rPr>
      <t>Факоэмульсификация катаракты с имплантацией интраокулярной торической линзы нового поколения премиального класса с технологией EDOF (Extended Depth of Focus — расширенная глубина фокуса), разработанная компанией Johnson&amp;Johnson (ИОЛ  TECNIS PureSee TORIC (производство С.Ш.А.)). Предназначена для коррекции пресбиопии и замены природного хрусталика при катаракте  с коррекцией астигматизма</t>
    </r>
    <r>
      <rPr>
        <sz val="11"/>
        <color rgb="FF000000"/>
        <rFont val="Cambria"/>
        <family val="1"/>
        <charset val="204"/>
      </rPr>
      <t>, под местной анестезией + предоперационный и послеоперационные осмотры</t>
    </r>
  </si>
  <si>
    <t>A16.26.093.005</t>
  </si>
  <si>
    <r>
      <rPr>
        <sz val="11"/>
        <color rgb="FF000000"/>
        <rFont val="Cambria"/>
        <charset val="204"/>
      </rPr>
      <t>Факоэмульсификация катаракты с имплантацией интраокулярной торической гидрофобной монофокальной асферической  линзы  с коррекцией астигматизма</t>
    </r>
    <r>
      <rPr>
        <sz val="11"/>
        <color rgb="FF000000"/>
        <rFont val="Cambria"/>
        <family val="1"/>
        <charset val="204"/>
      </rPr>
      <t xml:space="preserve"> (ALCON CLAREON TORIC (производство С.Ш.А.)) под местной анестезией</t>
    </r>
  </si>
  <si>
    <t>A16.26.093.006</t>
  </si>
  <si>
    <t>Факоэмульсификация катаракты с имплантацией усовершенствованной интраокулярной торической гидрофобной асферической  линзы нового поколения с пролонгированным фокусом (технология EDOF)премиального класса, которая обеспечивает максимальное зрение без использования очков на дальнем расстоянии, средних дистанциях, например при работе за компьютером, а также вблизи, достаточное для выполнения большинства повседневных задач  с коррекцией астигматизма  (ИОЛ ALCON VIVITY TORIC (производство С.Ш.А.)) под местной анестезией + предоперационный и послеоперационные осмотры</t>
  </si>
  <si>
    <t>A16.26.093.007</t>
  </si>
  <si>
    <t>Факоэмульсификация катаракты с имплантацией усовершенствованной мультифокальной  интраокулярной  гидрофобной асферической  линзы нового поколения премиального класса, которая обеспечивает чёткое зрение на ближнем, промежуточном и дальнем расстоянии, сводя к минимуму зависимость от корректирующих очков.  (ИОЛ ALCON CLAREON PANOPTIX (производство С.Ш.А.)) под местной анестезией + предоперационный и послеоперационные осмотры</t>
  </si>
  <si>
    <t>A16.26.093.008</t>
  </si>
  <si>
    <t>Факоэмульсификация катаракты с имплантацией усовершенствованной мультифокальной  интраокулярной торической гидрофобной асферической  линзы нового поколения премиального класса, которая обеспечивает чёткое зрение на ближнем, промежуточном и дальнем расстоянии, сводя к минимуму зависимость от корректирующих очков  с коррекцией астигматизма.  (ИОЛ ALCON CLAREON PANOPTIX TORIC (производство С.Ш.А.)) под местной анестезией + предоперационный и послеоперационные осмотры</t>
  </si>
  <si>
    <t>A16.26.093.009</t>
  </si>
  <si>
    <t>Факоэмульсификация катаракты с имплантацией интраокулярной гидрофильной бифокальной линзы Lentis Comfort LS-313 MF15 с технологией расширенного фокуса (EDOF), разработанная компанией TELEON (производство Нидерланды), под местной анестезией + предоперационный и послеоперационные осмотры. Обеспечивает  зрение вдаль и на промежуточных расстояниях с минимальными оптическими искажениями.</t>
  </si>
  <si>
    <t>A16.26.093.010</t>
  </si>
  <si>
    <t>Факоэмульсификация катаракты с имплантацией интраокулярной гидрофильной бифокальной торической линзы Lentis Comfort Toric LS-313 MF с технологией расширенного фокуса (EDOF)  с коррекцией астигматизма., разработанная компанией TELEON (производство Нидерланды), под местной анестезией + предоперационный и послеоперационные осмотры. Обеспечивает  зрение вдаль и на промежуточных расстояниях с минимальными оптическими искажениями.</t>
  </si>
  <si>
    <t>A16.26.093.011</t>
  </si>
  <si>
    <r>
      <rPr>
        <sz val="11"/>
        <color rgb="FF000000"/>
        <rFont val="Cambria"/>
        <charset val="204"/>
      </rPr>
      <t>Факоэмульсификация катаракты с имплантацией  мультифокальной  интраокулярной  гидрофильной  линзы Lentis MPlus LS-313 (MF20, 30, X) , которая обеспечивает плавный переход между оптическими зонами — асферической асимметричной зоной для зрения вдаль и сектором для зрения вблизи. Это обеспечивает зрение на далёких и близких расстояниях,   разработанная компанией TELEON (производство Нидерланды)</t>
    </r>
    <r>
      <rPr>
        <sz val="12"/>
        <color rgb="FF000000"/>
        <rFont val="Cambria"/>
        <charset val="204"/>
      </rPr>
      <t xml:space="preserve"> под местной анестезией + предоперационный и послеоперационные осмотры</t>
    </r>
  </si>
  <si>
    <t>A16.26.093.012</t>
  </si>
  <si>
    <r>
      <rPr>
        <sz val="11"/>
        <color rgb="FF000000"/>
        <rFont val="Cambria"/>
        <charset val="204"/>
      </rPr>
      <t xml:space="preserve">Факоэмульсификация катаракты с имплантацией  мультифокальной торической  интраокулярной  гидрофильной  линзы Lentis </t>
    </r>
    <r>
      <rPr>
        <sz val="12"/>
        <rFont val="Cambria"/>
        <charset val="204"/>
      </rPr>
      <t>MPlus</t>
    </r>
    <r>
      <rPr>
        <sz val="11"/>
        <color rgb="FF000000"/>
        <rFont val="Cambria"/>
        <charset val="204"/>
      </rPr>
      <t xml:space="preserve"> Toric, которая обеспечивает плавный переход между оптическими зонами — асферической асимметричной зоной для зрения вдаль и сектором для зрения вблизи с коррекцией астигматизма. Это обеспечивает зрение на далёких и близких расстояниях,   разработанная компанией TELEON (производство Нидерланды)</t>
    </r>
    <r>
      <rPr>
        <sz val="12"/>
        <color rgb="FF000000"/>
        <rFont val="Cambria"/>
        <charset val="204"/>
      </rPr>
      <t xml:space="preserve"> под местной анестезией + предоперационный и послеоперационные осмотры</t>
    </r>
  </si>
  <si>
    <t>Раздел 19. Прейскурант платных медицинских услуг, предоставляемых населению:</t>
  </si>
  <si>
    <t>"Отделение челюстно-лицевой хирургии и оториноларингологии"</t>
  </si>
  <si>
    <t>ОТОРИНОЛАРИНГОЛОГИЯ</t>
  </si>
  <si>
    <t>Визуальное исследование верхних дыхательных путей, (эндовидеоскопия лор-органов)</t>
  </si>
  <si>
    <t>1 200,00</t>
  </si>
  <si>
    <t>Взятие мазка из уха</t>
  </si>
  <si>
    <t>Введение лекарственных препаратов в наружный слуховой проход</t>
  </si>
  <si>
    <t>Дренирование верхнечелюстной пазухи</t>
  </si>
  <si>
    <t>Эндоларингеальное введение лекарственных препаратов (гортаноглотка)</t>
  </si>
  <si>
    <t>Эндотрахеальное введение лекарственных препаратов</t>
  </si>
  <si>
    <t>Исследование функций слуховой трубы</t>
  </si>
  <si>
    <t>Отсасывание слизи из носа, аспирация по Зондерману</t>
  </si>
  <si>
    <t>Уход за наружным слуховым проходом ( туалет уха)</t>
  </si>
  <si>
    <t>Перевязки при операциях на органе слуха</t>
  </si>
  <si>
    <t>Удаление инородного тела глотки или гортани (из лор органов)</t>
  </si>
  <si>
    <t>2 000,00</t>
  </si>
  <si>
    <t>Удаление полипов носовых ходов с использованием видеоэндоскопических технологий (двухстороннее)</t>
  </si>
  <si>
    <t>28 000,00</t>
  </si>
  <si>
    <t>Вскрытие паратонзиллярного абсцесса</t>
  </si>
  <si>
    <t>Вскрытие паратонзиллярного абсцесса (абсцесса надгортанника)</t>
  </si>
  <si>
    <t>2 200,00</t>
  </si>
  <si>
    <t>Вазотомия нижних носовых раковин</t>
  </si>
  <si>
    <t>14 000,00</t>
  </si>
  <si>
    <t>Радикальная операция на верхнечелюстной пазухах (синусотомия верхнечелюстной пазухи с удалением полипов, односторонняя)</t>
  </si>
  <si>
    <t>15 000,00</t>
  </si>
  <si>
    <t>Промывание лакун миндалин (ручное)</t>
  </si>
  <si>
    <t>Микрогайморотомия с использованием видеоэндоскопических технологий (удаление кист верхнечелюстной пазухи), односторонняя</t>
  </si>
  <si>
    <t>25 000,00</t>
  </si>
  <si>
    <t>Вскрытие фурункула носа (дренирование абсцесса, фурункула носовой перегородки)</t>
  </si>
  <si>
    <t>Смена трахеостомической трубки (без стоимости трубки)</t>
  </si>
  <si>
    <t>1 000,00</t>
  </si>
  <si>
    <t>Деканюляция (удаление трахеотомической трубки)</t>
  </si>
  <si>
    <t>Первичная хирургическая обработка раны уха</t>
  </si>
  <si>
    <t>4 000,00</t>
  </si>
  <si>
    <t>Трахеотомия, наложение трахеостомы</t>
  </si>
  <si>
    <t>Промывание верхнечелюстной пазухи носа (по Проетцу)</t>
  </si>
  <si>
    <t>Иссечение синехий и атрезий носа (одностороннее)</t>
  </si>
  <si>
    <t>Иссечение синехий и атрезий носа (двустороннее)</t>
  </si>
  <si>
    <t>9 000,00</t>
  </si>
  <si>
    <t>2 500,00</t>
  </si>
  <si>
    <t>Реконструкция наружного слухового прохода</t>
  </si>
  <si>
    <t>Продувание слуховой трубы Продувание слуховой трубы (по Политцеру)</t>
  </si>
  <si>
    <t>Мастоидотомия</t>
  </si>
  <si>
    <t>Мастоидотомия (с декомпрессией лицевого нерва)</t>
  </si>
  <si>
    <t>40 000,00</t>
  </si>
  <si>
    <t>Мастоидотомия (расширенная со вскрытием средней и/или задней черепных ямок)</t>
  </si>
  <si>
    <t>120 000,00</t>
  </si>
  <si>
    <t>Ушивание заушной раны после мастоидотоми</t>
  </si>
  <si>
    <t>10 000,00</t>
  </si>
  <si>
    <t>Катетеризация слуховой трубы с введением лекарственных препаратов</t>
  </si>
  <si>
    <t>1 500,00</t>
  </si>
  <si>
    <t>Иссечение тканей наружного уха (дренирование абсцесса, фурункула наружного уха)</t>
  </si>
  <si>
    <t>Ринопластика</t>
  </si>
  <si>
    <t>80 000,00</t>
  </si>
  <si>
    <t>Риносептопластика</t>
  </si>
  <si>
    <t>110 000,00</t>
  </si>
  <si>
    <t>Посттравматическая риносептопластика с остеотомией</t>
  </si>
  <si>
    <t>130 000,00</t>
  </si>
  <si>
    <t>Синусотомия и синусэктомия лобной пазухи</t>
  </si>
  <si>
    <t>20 000,00</t>
  </si>
  <si>
    <t>Синусотомия и синусэктомия лобной пазухи (трепанопункция лобной пазухи,односторонняя)</t>
  </si>
  <si>
    <t>12 000,00</t>
  </si>
  <si>
    <t>Синусотомия и синусэктомия лобной пазухи (трепанопункция лобной пазухи,двухсторонняя)</t>
  </si>
  <si>
    <t>18 000,00</t>
  </si>
  <si>
    <t>Этмоидотомия</t>
  </si>
  <si>
    <t>Этмоидотомия с использованием видеоэндоскопических технологий</t>
  </si>
  <si>
    <t>22 000,00</t>
  </si>
  <si>
    <t>Сфеноидотомия</t>
  </si>
  <si>
    <t>Сфеноидотомия с использованием видеоэндоскопических технологий</t>
  </si>
  <si>
    <t>21 000,00</t>
  </si>
  <si>
    <t>Ультразвуковая дезинтеграция нижних носовых раковин , д.б. лазерная</t>
  </si>
  <si>
    <t>Эндоскопическая подтяжка лица</t>
  </si>
  <si>
    <t>100 000,00</t>
  </si>
  <si>
    <t>Удаление доброкачественных новообразований ЛОР органов</t>
  </si>
  <si>
    <t>новая</t>
  </si>
  <si>
    <t>Аденоидэктомия</t>
  </si>
  <si>
    <t>A11.07.003</t>
  </si>
  <si>
    <t>Биопсия тканей ЛОР-органов</t>
  </si>
  <si>
    <t>1 100,00</t>
  </si>
  <si>
    <t>A16.08.010</t>
  </si>
  <si>
    <t>Латеропозиция носовых раковин</t>
  </si>
  <si>
    <t>3 300,00</t>
  </si>
  <si>
    <t>Подслизистая вазотомия</t>
  </si>
  <si>
    <t>5 400,00</t>
  </si>
  <si>
    <t>A16.25.031</t>
  </si>
  <si>
    <t>Антромастоидотомия</t>
  </si>
  <si>
    <t>13 100,00</t>
  </si>
  <si>
    <t>A16.08.001</t>
  </si>
  <si>
    <t>Тонзилэктомия</t>
  </si>
  <si>
    <t>A16.25.030</t>
  </si>
  <si>
    <t>Антротомия</t>
  </si>
  <si>
    <t>A11.08.004</t>
  </si>
  <si>
    <t>Пункция верхнечелюстной пазухи</t>
  </si>
  <si>
    <t>A16.08.008</t>
  </si>
  <si>
    <t>Септопластика (операция на перегородку носа по В.И. Воячеку.)</t>
  </si>
  <si>
    <t>Септопластика (пластика носовой перегородки) с использованием видеоэндоскопических технологий )</t>
  </si>
  <si>
    <t>Гайморотомия</t>
  </si>
  <si>
    <t>11 900,00</t>
  </si>
  <si>
    <t>A16.08.002</t>
  </si>
  <si>
    <t>Аденотомия</t>
  </si>
  <si>
    <t>7 400,00</t>
  </si>
  <si>
    <t>A16.08.014</t>
  </si>
  <si>
    <t>Репозиция костей носа (при закрытых свежих переломах носа, травма)</t>
  </si>
  <si>
    <t>A16.08.013</t>
  </si>
  <si>
    <t>Отслойка слизистой перегородки носа</t>
  </si>
  <si>
    <t>1 600,00</t>
  </si>
  <si>
    <t>A16.08.009</t>
  </si>
  <si>
    <t>Удаление полипов уха, носа</t>
  </si>
  <si>
    <t>5 600,00</t>
  </si>
  <si>
    <t>Резекция носовой перегородки подслизистой</t>
  </si>
  <si>
    <t>4 700,00</t>
  </si>
  <si>
    <t>A16.08.035</t>
  </si>
  <si>
    <t>Удаление доброкачественных опухолей (ЛОР-органов)</t>
  </si>
  <si>
    <t>3 600,00</t>
  </si>
  <si>
    <t>A16.25.007</t>
  </si>
  <si>
    <t>Удаление ушной серы (удаление серной пробки с одной стороны)</t>
  </si>
  <si>
    <t>Удаление инородного тела из слухового отверстия</t>
  </si>
  <si>
    <t>Тонзиллэктомия с использованием лазера</t>
  </si>
  <si>
    <t>ЧЕЛЮСТНО-ЛИЦЕВАЯ ХИРУРГИЯ</t>
  </si>
  <si>
    <t>Перевязка раны в полости рта(Операции челюстно-лицевой хирургии первой категории сложности)</t>
  </si>
  <si>
    <t>Перевязка после внеротового разреза(Операции челюстно-лицевой хирургии первой категории сложности)</t>
  </si>
  <si>
    <t>A16.03.002</t>
  </si>
  <si>
    <t>Снятие шины с одной челюсти(Операции челюстно-лицевой хирургии первой категории сложности)</t>
  </si>
  <si>
    <t>Снятие швов(Операции челюстно-лицевой хирургии первой категории сложности)</t>
  </si>
  <si>
    <t>Наложение одного шва(Операции челюстно-лицевой хирургии первой категории сложности)</t>
  </si>
  <si>
    <t>Удаление зуба(Операции челюстно-лицевой хирургии первой категории сложности)</t>
  </si>
  <si>
    <t>Внутриротовой разрез с дренированием раны(Операции челюстно-лицевой хирургии первой категории сложности)</t>
  </si>
  <si>
    <t>Лечение альвеолита с ревизией лунки(Операции челюстно-лицевой хирургии первой категории сложности)</t>
  </si>
  <si>
    <t>Закрытый кюретаж парадонтальных карманов(Операции челюстно-лицевой хирургии первой категории сложности)</t>
  </si>
  <si>
    <t>Коррекция альвеолярного отростка для подготовки к протезированию(Операции челюстно-лицевой хирургии первой категории сложности)</t>
  </si>
  <si>
    <t>A16.01.018</t>
  </si>
  <si>
    <t>Удаление доброкачественных опухолей кожи, подкожной клетчатки(Операции челюстно-лицевой хирургии второй категории сложности) с реконструктивно-пластическим компонентом</t>
  </si>
  <si>
    <t>ПХО раны органов(Операции челюстно-лицевой хирургии второй категории сложности)</t>
  </si>
  <si>
    <t>Лигатурное скрепление при вывихах зубов (один зуб)</t>
  </si>
  <si>
    <t>Удаление новообразования кожи и полости рта(Операции челюстно-лицевой хирургии второй категории сложности)</t>
  </si>
  <si>
    <t>Вправление вывиха нижней челюсти</t>
  </si>
  <si>
    <t>Удаление зуба с кюретажем лунки</t>
  </si>
  <si>
    <t>Удаление зуба с разъединением корней(Операции челюстно-лицевой хирургии второй категории сложности)</t>
  </si>
  <si>
    <t>Резекция верхушки корня однокорневого зуба (без учета стоимости материала)(Операции челюстно-лицевой хирургии второй категории сложности)</t>
  </si>
  <si>
    <t>Внеротовой разрез, дренирование(Операции челюстно-лицевой хирургии второй категории сложности)</t>
  </si>
  <si>
    <t>A16.03.015</t>
  </si>
  <si>
    <t>Секвестрэктомия(Операции челюстно-лицевой хирургии второй категории сложности)</t>
  </si>
  <si>
    <t>Цистэктомия, цистотомия(Операции челюстно-лицевой хирургии второй категории сложности)</t>
  </si>
  <si>
    <t>A16.03.010</t>
  </si>
  <si>
    <t>Репозиция и иммобилизация челюсти(Операции челюстно-лицевой хирургии второй категории сложности)</t>
  </si>
  <si>
    <t>Коррекция уздечки языка, губы(Операции челюстно-лицевой хирургии второй категории сложности)</t>
  </si>
  <si>
    <t>Рассечение уздечки языка(Операции челюстно-лицевой хирургии)</t>
  </si>
  <si>
    <t>Вестибулопластика, френулопластика(Операции челюстно-лицевой хирургии второй категории сложности)</t>
  </si>
  <si>
    <t>Иссечение капюшона(Операции челюстно-лицевой хирургии второй категории сложности)</t>
  </si>
  <si>
    <t>Остановка кровотечения полости рта(Операции челюстно-лицевой хирургии второй категории сложности)</t>
  </si>
  <si>
    <t>Консервативное лечение заболеваний слюнных желез, нижнечелюстного сустава(Операции челюстно-лицевой хирургии второй категории сложности)</t>
  </si>
  <si>
    <t>Костная пластика альвеолярных отростков в области 1 сегмента (без учета стоимости материала)(Операции челюстно-лицевой хирургии второй категории сложности)</t>
  </si>
  <si>
    <t>A16.01.023</t>
  </si>
  <si>
    <t>Иссечение рубца на коже(Операции челюстно-лицевой хирургии третьей категории сложности)</t>
  </si>
  <si>
    <t>Сложное удаление зуба с выкраиванием слизисто­надкостничного лоскута и резекцией костной пластинки(Операции челюстно-лицевой хирургии третьей категории сложности)</t>
  </si>
  <si>
    <t>Резекция верхушки корня многокорневого зуба (без учета стоимости материала)(Операции челюстно-лицевой хирургии третьей категории сложности)</t>
  </si>
  <si>
    <t>Удаление ретинированного или дистопированного зуба(Операции челюстно-лицевой хирургии третьей категории сложности)</t>
  </si>
  <si>
    <t>Оперативное лечение остеомиелита челюстей(Операции челюстно-лицевой хирургии третьей категории сложности)</t>
  </si>
  <si>
    <t>Лоскутная операция в области одного сегмента (без учета стоимости материала)(Операции челюстно-лицевой хирургии третьей категории сложности)</t>
  </si>
  <si>
    <t>Пластика перфорации верхнечелюстной пазухи(Операции челюстно-лицевой хирургии третьей категории сложности)</t>
  </si>
  <si>
    <t>A16.07.080.001</t>
  </si>
  <si>
    <t>Удаление камня из протока слюнной железы(Операции челюстно-лицевой хирургии третьей категории сложности)</t>
  </si>
  <si>
    <t>Консервативное лечение заболеваний височно- нижнечелюстного сустава</t>
  </si>
  <si>
    <t>Удаление новообразования кости(Операции челюстно-лицевой хирургии четвертой категории сложности</t>
  </si>
  <si>
    <t>Оперативное лечение осложнений остеомиелита  челюстей(Операции челюстно-лицевой хирургии четвертой категории сложности)</t>
  </si>
  <si>
    <t>A16.30.015</t>
  </si>
  <si>
    <t>Оперативное лечение кист и свищей шеи</t>
  </si>
  <si>
    <t>A16.07.067</t>
  </si>
  <si>
    <t>Удаление подчелюстной и подъязычной слюнной железы</t>
  </si>
  <si>
    <t>A16.07.080</t>
  </si>
  <si>
    <t>Удаление кист и новообразований околоушной слюнной железы</t>
  </si>
  <si>
    <t>A16.03.022.002</t>
  </si>
  <si>
    <t>Остеосинтез при переломах костей лицевого черепа (без учета стоимости конструкции)</t>
  </si>
  <si>
    <t>Внеочаговый остеосинтез при осложненных переломах (без учета стоимости конструкций)</t>
  </si>
  <si>
    <t>A16.03.011</t>
  </si>
  <si>
    <t>Оперативное лечение заболеваний височно- нижнечелюстного сустава</t>
  </si>
  <si>
    <t>A16.07.064</t>
  </si>
  <si>
    <t>Удаление околоушной слюнной желюзы с сохранением ветвей лицевого нерва</t>
  </si>
  <si>
    <t>Оперативное лечение патологии прикуса (без учета стоимости конструкции)</t>
  </si>
  <si>
    <t>A16.07.041</t>
  </si>
  <si>
    <t>Реконструктивно-восстановительные операции на костях и мягких тканях лица (без учета стоимости материалов и конструкции)</t>
  </si>
  <si>
    <t>Реконструктивно-восстановительные операции на костях и мягких тканях лица с использованием микрохирургической техники</t>
  </si>
  <si>
    <t>A16.01.031.001</t>
  </si>
  <si>
    <t>Реконсруктивно-пластические операции при врожденных, приобретенных дефектах и деформациях челюстно- лицевой области, в том числе с планированием и моделированием оперативного вмешательства на модели головы</t>
  </si>
  <si>
    <t>Устранение посттравматической деформации носа</t>
  </si>
  <si>
    <t>Устранение посттравматической деформации носа при нарушении носового дыхания</t>
  </si>
  <si>
    <t>Реконструктивно-пластические операции при врожденных пороках развития черепно-челюстно-лицевой области</t>
  </si>
  <si>
    <t>Реконструктивно-пластические операции по устранению обширных дефектов и деформаций мягких тканей , отдельных анатомических зон и/или структур головы, лица и шеи</t>
  </si>
  <si>
    <t>Реконструктивно-пластические операции по устранению обширных дефектов костей свода черепа, лицевого скелета</t>
  </si>
  <si>
    <t>Реконструктивно-пластические, микрохирургические и комбинированные операции при лечении новообразований мягких тканей и (или) костей лицевого скелета с одномоментным пластическим устранением образовавшегося раневого дефекта или замещением его с помощью сложного челюстно-лицевого протезирования</t>
  </si>
  <si>
    <t>Установка дентального импланта(без стоимости  импланта)</t>
  </si>
  <si>
    <t>Синуслифтинг открытый (без учета стоимости костного материала)</t>
  </si>
  <si>
    <t>A16.03.021</t>
  </si>
  <si>
    <t>Удаление инородного тела (минипластина, винты, дентальный имплантат)</t>
  </si>
  <si>
    <t>Операции I категории(ЧЛХ)</t>
  </si>
  <si>
    <t>Операции II категории( ЧЛХ)</t>
  </si>
  <si>
    <t>Операции III категории(ЧЛХ)</t>
  </si>
  <si>
    <t>Операции IV категории( ЧЛХ)</t>
  </si>
  <si>
    <t>Операции V категории( ЧЛХ)</t>
  </si>
  <si>
    <t>ЧЛХ эндоскопия</t>
  </si>
  <si>
    <t xml:space="preserve">Эндоскопическое удаление образований ВЧП при одонтогенном верхнечелюстном синусите </t>
  </si>
  <si>
    <t>Эндоскопическое удаление образований нижней челюсти</t>
  </si>
  <si>
    <t>Артроскопия ВНЧС</t>
  </si>
  <si>
    <t>1 сустав</t>
  </si>
  <si>
    <t>Эндоскопический остеосинтез мыщелкового отростка нижней челюсти</t>
  </si>
  <si>
    <t>Остеосинтез при переломах костей средней зоны лица с применением эндоскопических технологий</t>
  </si>
  <si>
    <t>Эндовидеоассистированное удаление образований больших слюнных желез</t>
  </si>
  <si>
    <t>Эндоскопическая подтяжка средней и верхней зон лица</t>
  </si>
  <si>
    <t>Удаление зуба сложное с разъединением корней</t>
  </si>
  <si>
    <t>Удаление ретинированного и/или дистопированного
8 зуба 1 категория</t>
  </si>
  <si>
    <t xml:space="preserve">Удаление ретинированного и/или дистопированного
8 зуба  2 категория </t>
  </si>
  <si>
    <t>Удаление ретинированного и/или дистопированного
8 зуба  3 категория</t>
  </si>
  <si>
    <t>Пакет SARPE (без стоимости дистрактора)</t>
  </si>
  <si>
    <t>Операция SARPE</t>
  </si>
  <si>
    <t>1 операци</t>
  </si>
  <si>
    <t>Общая комбинированная анестезия с инвазивной ИВЛ с применением фторосодержащих анест. при ОАР III-V (длительностью более часа)</t>
  </si>
  <si>
    <t>Наркоз (каждый час)</t>
  </si>
  <si>
    <t>3 койко-дня</t>
  </si>
  <si>
    <t>Доплата за пребывание в сервисной палате, одноместная (в т.ч. НДС 20%)</t>
  </si>
  <si>
    <t xml:space="preserve">Прием (осмотр, консультация) врача-специалиста стационара повторный </t>
  </si>
  <si>
    <t>ИТОГО Сумма (за 3 дня госпитализации)</t>
  </si>
  <si>
    <t>Пакет BSSO</t>
  </si>
  <si>
    <t xml:space="preserve">Операция BSSO </t>
  </si>
  <si>
    <t>2 процедура</t>
  </si>
  <si>
    <t>Сумма (за 3 дня госпитализации)</t>
  </si>
  <si>
    <t>Пакет BiMAX</t>
  </si>
  <si>
    <t>Операция BiMAX</t>
  </si>
  <si>
    <t>4 процедуры</t>
  </si>
  <si>
    <t>Удвление гемангиом методом лазерной аблции ( 1 кв. см)</t>
  </si>
  <si>
    <t>Примечание: стоимость пакетов услуг может увеличиться в зависимости от назначенных врачами дополнительных исследований по медицинским показаниям</t>
  </si>
  <si>
    <t>Рассечение уздечки языка(Операции челюстно-лицевой хирургии второй категории сложности)</t>
  </si>
  <si>
    <t>Туалет носа после эндоскопических вмешательств на полость носа и околоносовых пазух</t>
  </si>
  <si>
    <t>Полисинусотомия с использованием видеоэндоскопических технологий</t>
  </si>
  <si>
    <t>Этмоидотомия с использованием видеоэндоскопических технологий 3 категории сложности</t>
  </si>
  <si>
    <t>Этмоидотомия с использованием видеоэндоскопических технологий 2 категории сложности</t>
  </si>
  <si>
    <t>Этмоидотомия с использованием видеоэндоскопических технологий 1 категории сложности</t>
  </si>
  <si>
    <t>Фронтотомия с использованием видеоэндоскопических технологий 1 категории сложности</t>
  </si>
  <si>
    <t>Фронтотомия с использованием видеоэндоскопических технологий 2 категории сложности</t>
  </si>
  <si>
    <t>Фронтотомия с использованием видеоэндоскопических технологий 3 категории сложности</t>
  </si>
  <si>
    <t>Гайморотомия с использованием видеоэндоскопических технологий 1 категории сложности</t>
  </si>
  <si>
    <t>Гайморотомия с использованием видеоэндоскопических технологий 2 категории сложности</t>
  </si>
  <si>
    <t>Гайморотомия с использованием видеоэндоскопических технологий 3 категории сложности</t>
  </si>
  <si>
    <t>Устранение посттравматической диформации наружного носа  1 категории сложности</t>
  </si>
  <si>
    <t>Устранение посттравматической диформации наружного носа  2 категории сложности</t>
  </si>
  <si>
    <t>Устранение посттравматической диформации наружного носа  3 категории сложности</t>
  </si>
  <si>
    <t>Устранение дисфункции наружногоо носового клапана  1 категории сложности</t>
  </si>
  <si>
    <t>Устранение дисфункции наружногоо носового клапана  2 категории сложности</t>
  </si>
  <si>
    <t>Устранение дисфункции наружногоо носового клапана  3 категории сложности</t>
  </si>
  <si>
    <t>Забор реберного хряща</t>
  </si>
  <si>
    <t>Устранение перфорации перегородки носа</t>
  </si>
  <si>
    <t>Подслизистая коррекция перегородки носа</t>
  </si>
  <si>
    <t>Отопластика одной ушной раковины</t>
  </si>
  <si>
    <t xml:space="preserve"> Раздел 20. Прейскурант платных медицинских услуг, предоставляемых населению:</t>
  </si>
  <si>
    <t>"Анестезиологические пособия"</t>
  </si>
  <si>
    <t>B01.003.004.009</t>
  </si>
  <si>
    <t>Внутривенная анестезия без инвазивной ИВЛ</t>
  </si>
  <si>
    <t>B01.003.004.008</t>
  </si>
  <si>
    <t>Спинально-эпидуральная анестезия</t>
  </si>
  <si>
    <t>B01.003.004.007</t>
  </si>
  <si>
    <t>Спинальная анестезия</t>
  </si>
  <si>
    <t>B01.003.004.011</t>
  </si>
  <si>
    <t>Ингаляционная анестезия с инвазивной ИВЛ</t>
  </si>
  <si>
    <t>Внутривенная анестезия с инвазивной ИВЛ ОАР I-II (длительностью до часа)</t>
  </si>
  <si>
    <t>Внутривенная анестезия с инвазивной ИВЛ ОАР I-II (длительностью более часа)</t>
  </si>
  <si>
    <t>B01.003.004.010</t>
  </si>
  <si>
    <t>Общая комбинированная анестезия с инвазивной ИВЛ без применения фторосодержащих анест. при ОАР I-II (длительностью более часа)</t>
  </si>
  <si>
    <t>Общая комбинированная анестезия с инвазивной ИВЛ без применения фторосодержащих анест. при ОАР III-V  (длительностью более часа)</t>
  </si>
  <si>
    <t>Общая комбинированная анестезия с инвазивной ИВЛ с применением фторосодержащих анест. при ОАР I-II (длительностью до часа)</t>
  </si>
  <si>
    <t>Общая комбинированная анестезия с инвазивной ИВЛ с применением фторосодержащих анест. при ОАР I-II (длительностью более часа)</t>
  </si>
  <si>
    <t>Общая комбинированная анестезия с инвазивной ИВЛ с применением фторосодержащих анест. при ОАР III-V (длительностью до часа)</t>
  </si>
  <si>
    <t>Сочетанная анестезия (общая+эпидуральная) без инвазивной ИВЛ</t>
  </si>
  <si>
    <t>Сочетанная анестезия (общая+эпидуральная) с инвазивной ИВЛ при ОАР I-II</t>
  </si>
  <si>
    <t>Сочетанная анестезия (общая+эпидуральная) с инвазивной ИВЛ при ОАР III-V</t>
  </si>
  <si>
    <t>Сочетанная анестезия (общая+проводниковая или плескусная) без инвазивной ИВЛ</t>
  </si>
  <si>
    <t>Сочетанная анестезия (общая+проводниковая или плескусная) с инвазивной ИВЛ при ОАР I-II</t>
  </si>
  <si>
    <t>Сочетанная анестез.(общая+проводниковая или плескусная)с инвазивной ИВЛ при ОАР III-V</t>
  </si>
  <si>
    <t>B03.003.006</t>
  </si>
  <si>
    <t>Мониторинг основных параметров жизнедеятельности пациента во время проведения анестезии</t>
  </si>
  <si>
    <t>B03.003.006.001</t>
  </si>
  <si>
    <t>Мониторинг основных параметров жизнедеятельности пациента во время проведения анестезии в отделении РХМДЛ</t>
  </si>
  <si>
    <t>Анестезиологическое пособие при проведении комбинированного диагностического эндоскопического исследования (гастроскопия с колоноскопией)</t>
  </si>
  <si>
    <t>B01.003.004.003</t>
  </si>
  <si>
    <t>Анестезиологическое пособие при проведении диагностического эндоскопического исследования (гастроскопии или колоноскопии)</t>
  </si>
  <si>
    <t>Анестезиологическое пособие, включая раннее послеоперационное ведение пациента (общая комб. анес. с ИВЛ, с катетеризацией центральной вены, нейроаксиальные блокады, с ИВЛ или без нее, интенсивная терапия треб.расх.дорогостоящих препаратов при обеспечении особо сложных и продолжительных операций)</t>
  </si>
  <si>
    <t>Раздел 21 Физиотерапия</t>
  </si>
  <si>
    <t>Физиотерапевтическое лечение</t>
  </si>
  <si>
    <t>A22.30.007</t>
  </si>
  <si>
    <t>УФО на аппарате ОРК-21 (взрослым)</t>
  </si>
  <si>
    <t>УФО на аппарате ОРК-21 (детям)</t>
  </si>
  <si>
    <t>УФО на аппарате ОРК-21 в палате</t>
  </si>
  <si>
    <t>A22.07.005</t>
  </si>
  <si>
    <t>УФО (носа, горла) (взрослым) на аппарате БОП 01/27</t>
  </si>
  <si>
    <t>УФО (носа, горла) (дети) на аппарате БОП 01/27</t>
  </si>
  <si>
    <t>A17.30.017</t>
  </si>
  <si>
    <t>УВЧ - терапия (взрослым)</t>
  </si>
  <si>
    <t>УВЧ - терапия (дети)</t>
  </si>
  <si>
    <t>A17.30.020</t>
  </si>
  <si>
    <t>СВЧ (взрослым)</t>
  </si>
  <si>
    <t>СВЧ (дети)</t>
  </si>
  <si>
    <t>A17.19.002</t>
  </si>
  <si>
    <t>СВЧ ректально</t>
  </si>
  <si>
    <t>A17.30.003</t>
  </si>
  <si>
    <t>ДДТ (взрослым)</t>
  </si>
  <si>
    <t>ДДТ (дети)</t>
  </si>
  <si>
    <t>ДДТ с лекарством (взрослым)</t>
  </si>
  <si>
    <t>ДДТ с лекарством (дети)</t>
  </si>
  <si>
    <t>ДДТ в палате</t>
  </si>
  <si>
    <t>A17.30.004</t>
  </si>
  <si>
    <t>Амплипульстерапия (взрослым)</t>
  </si>
  <si>
    <t>Амплипульстерапия (дети)</t>
  </si>
  <si>
    <t>Амплипульстерапия с лекарством (взрослые)</t>
  </si>
  <si>
    <t>Амплипульстерапия  с лекарством (дети)</t>
  </si>
  <si>
    <t>A17.29.003</t>
  </si>
  <si>
    <t>Лекарственный электрофорез (взрослым)</t>
  </si>
  <si>
    <t>Лекарственный электрофорез (дети)</t>
  </si>
  <si>
    <t>Электрофорез (ухо, нос, глаз) (взрослым)</t>
  </si>
  <si>
    <t>Электрофорез (ухо, нос, глаз) (дети)</t>
  </si>
  <si>
    <t>A17.01.007</t>
  </si>
  <si>
    <t>Дарсонвализация (взрослым)</t>
  </si>
  <si>
    <t>Дарсонвализация (дети)</t>
  </si>
  <si>
    <t>A17.30.034</t>
  </si>
  <si>
    <t>Ультразвуковая терапия (взрослым)</t>
  </si>
  <si>
    <t>Ультразвуковая терапия (дети)</t>
  </si>
  <si>
    <t>A17.02.001</t>
  </si>
  <si>
    <t>Электромиостимуляция (взрослым)</t>
  </si>
  <si>
    <t>Электромиостимуляция (дети)</t>
  </si>
  <si>
    <t>A17.30.031</t>
  </si>
  <si>
    <t>Магнитотерапия</t>
  </si>
  <si>
    <t>А22.30.002.001</t>
  </si>
  <si>
    <t>Фотохромотерапия на аппарате «Спектр», « Невотон», « Биоптрон». (взрослые)</t>
  </si>
  <si>
    <t>Фотохромотерапия на аппарате «Спектр», « Невотон», « Биоптрон». дети)</t>
  </si>
  <si>
    <t>Фотохромотерапия на аппарате «Спектр», « Невотон», « Биоптрон». (в палате)</t>
  </si>
  <si>
    <t>A22.01.005</t>
  </si>
  <si>
    <t>Магнито-лазерная терапия на аппарате Милта-ф-8-01 (взрослые)</t>
  </si>
  <si>
    <t>Магнито-лазерная терапия на аппарате Милта-ф-8-01 (дети)</t>
  </si>
  <si>
    <t>Магнито-лазерная терапия на аппарате Милта-ф-8-01 (в палате)</t>
  </si>
  <si>
    <t>Процедура"Трансаир"</t>
  </si>
  <si>
    <t>Лазеротерапия на аппарате BTL, Рикта, Матрикс (взрослые)</t>
  </si>
  <si>
    <t>Лазеротерапия на аппарате BTL, Рикта, Матрикс (дети)</t>
  </si>
  <si>
    <t>A20.03.003</t>
  </si>
  <si>
    <t>Озокерит(взрослым)</t>
  </si>
  <si>
    <t>Озокерит (детям)</t>
  </si>
  <si>
    <t>A20.30.010</t>
  </si>
  <si>
    <t>Гидромассаяжная ванна</t>
  </si>
  <si>
    <t>Водолечение (душ-массаж подводный)</t>
  </si>
  <si>
    <t>A11.09.007</t>
  </si>
  <si>
    <t>Респираторная терапия (ингаляции масляные)</t>
  </si>
  <si>
    <t>Массаж</t>
  </si>
  <si>
    <t>A21.01.001</t>
  </si>
  <si>
    <t xml:space="preserve">Общий массаж (дети) 3 МЕ
</t>
  </si>
  <si>
    <t>A21.03.002</t>
  </si>
  <si>
    <t xml:space="preserve">Массаж шейного, грудного и поясничного отделов позвоночника, 2,5 МЕ
</t>
  </si>
  <si>
    <t>A21.01.005</t>
  </si>
  <si>
    <t>Массаж головы 1 МЕ.</t>
  </si>
  <si>
    <t>A21.01.002</t>
  </si>
  <si>
    <t>Массаж лица (лобной, височной, верхне- и нижнечелюстной области) 1 МЕ</t>
  </si>
  <si>
    <t>A21.01.003</t>
  </si>
  <si>
    <t>Массаж шейно - воротниковой зоны 1,5 МЕ</t>
  </si>
  <si>
    <t>A21.01.004</t>
  </si>
  <si>
    <t>Массаж верхней конечности 1,5 МЕ</t>
  </si>
  <si>
    <t>A21.01.009</t>
  </si>
  <si>
    <t>Массаж нижней конечности 1,5 МЕ</t>
  </si>
  <si>
    <t>Массаж плечевого сустава 1 МЕ</t>
  </si>
  <si>
    <t>Массаж лучезапястного сустава 1 МЕ</t>
  </si>
  <si>
    <t>Массаж кисти и предплечья 1МЕ</t>
  </si>
  <si>
    <t>A21.30.005</t>
  </si>
  <si>
    <t>Массаж грудной клетки (передней и задней поверхности грудной клетки, надплечья, спины) 3 МЕ</t>
  </si>
  <si>
    <t>Массаж грудного отдела позвоночника 2 МЕ</t>
  </si>
  <si>
    <t>A21.30.001</t>
  </si>
  <si>
    <t>Массаж передней брюшной стенки (по методике Колено) 1 МЕ</t>
  </si>
  <si>
    <t>Массаж пояснично-крестцовой области 1,5 МЕ</t>
  </si>
  <si>
    <t>Массаж нижней конечности и поясницы 3 МЕ</t>
  </si>
  <si>
    <t>Массаж тазобедренного сустава 1,5 МЕ</t>
  </si>
  <si>
    <t>Массаж коленного сустава 1 МЕ</t>
  </si>
  <si>
    <t>Массаж голеностопного сустава 1МЕ</t>
  </si>
  <si>
    <t>Массаж стопы и голени 1,5 МЕ</t>
  </si>
  <si>
    <t>Массаж антицеллюлитный (живот, бедра, ягодицы) 3 МЕ</t>
  </si>
  <si>
    <t>Курс антицеллюлитного массажа  (10 сеансов)</t>
  </si>
  <si>
    <t>1 курс</t>
  </si>
  <si>
    <t>Курс общего массажа  (10 сеансов)</t>
  </si>
  <si>
    <t>Лечебная физкультура</t>
  </si>
  <si>
    <t xml:space="preserve">A19.03.002.002 </t>
  </si>
  <si>
    <t>ЛФК групповое врачебное занятие</t>
  </si>
  <si>
    <t>ЛФК индивидуальное занятие с инструктором ЛФК</t>
  </si>
  <si>
    <t>ЛФК групповое занятие с инструктором ЛФК</t>
  </si>
  <si>
    <t>A19.03.002.001</t>
  </si>
  <si>
    <t>ЛФК индивидуальное врачебное занятие</t>
  </si>
  <si>
    <t>A19.20.002.002</t>
  </si>
  <si>
    <t>Групповое занятие лечебной физкультурой для беременных</t>
  </si>
  <si>
    <t>A19.20.002.001</t>
  </si>
  <si>
    <t>Индивидуальное занятие лечебной физкультурой для беременных</t>
  </si>
  <si>
    <t xml:space="preserve">Физиотерапия в стоматологии </t>
  </si>
  <si>
    <t>Электрофорез на десны</t>
  </si>
  <si>
    <t>1сеанс</t>
  </si>
  <si>
    <t>Магнитотерапия в стоматологии</t>
  </si>
  <si>
    <t>А 17.07.001</t>
  </si>
  <si>
    <t>Лекарственный электрофорез при заболевании зубов и полости рта (с учётом стоимости препарата)</t>
  </si>
  <si>
    <t>Лекарственный электрофорез при заболевании зубов и полости рта (без учёта стоимости препарата)</t>
  </si>
  <si>
    <t>Ультразвуковая терапия при заболевании зубов и полости рта</t>
  </si>
  <si>
    <t>А17.07.012</t>
  </si>
  <si>
    <t>УВЧ терапия при заболевании  зубов и полости рта</t>
  </si>
  <si>
    <t>Физиотерапия на дому</t>
  </si>
  <si>
    <t xml:space="preserve">A20.01.005 </t>
  </si>
  <si>
    <t>Фотохромотерапия на аппарате «Спектр», « Невотон», « Биоптрон» на дому (взрослые)</t>
  </si>
  <si>
    <t>Фотохромотерапия на аппарате «Спектр», « Невотон», « Биоптрон» на дому ( Дети)</t>
  </si>
  <si>
    <t>Магнито-лазерная терапия (аппарат Милта-ф-8-01" магнито-инфракрасный лазерный на дому) (детям)</t>
  </si>
  <si>
    <t>Магнито-лазерная терапия (аппарат Милта-ф-8-01" магнито-инфракрасный лазерный на дому) (взрослым)</t>
  </si>
  <si>
    <t>УФО (взрослым) на дому</t>
  </si>
  <si>
    <t>УФО (детям) на дому</t>
  </si>
  <si>
    <t>ДДТ (взрослым) на дому</t>
  </si>
  <si>
    <t>ДДТ детям на дому</t>
  </si>
  <si>
    <t>Лекарственный электрофорез общий (взрослый) на дому</t>
  </si>
  <si>
    <t>Лекарственный электрофорез общий (детям) на дому</t>
  </si>
  <si>
    <t>Лазеротерапия на аппарате Рикта, Матрикс (взрослые)</t>
  </si>
  <si>
    <t>Лазеротерапия на аппарате Рикта, Матрикс на дому (взрослые)</t>
  </si>
  <si>
    <t>Лазеротерапия на аппарате Рикта, Матрикс на дому (дети)</t>
  </si>
  <si>
    <t>Общий массаж на дому (дети)</t>
  </si>
  <si>
    <t>Курс общего массажа на дому (10 сеансов)</t>
  </si>
  <si>
    <t>Массаж шейного, грудного и поясничного отделов позвоночника на дому, 2,5 МЕ</t>
  </si>
  <si>
    <t>Массаж головы на дому 1 МЕ.</t>
  </si>
  <si>
    <t>Массаж лица (лобной, височной, верхне- и нижнечелюстной области) на дому 1 МЕ</t>
  </si>
  <si>
    <t>Массаж шейно - воротниковой зоны на дому 1,5 МЕ</t>
  </si>
  <si>
    <t>Массаж верхней конечности на дому 1,5 МЕ</t>
  </si>
  <si>
    <t>Массаж нижней конечности  на  дому1,5 МЕ</t>
  </si>
  <si>
    <t>Массаж плечевого сустава на дому 1 МЕ</t>
  </si>
  <si>
    <t>Массаж лучезапястного сустава на дому 1 МЕ</t>
  </si>
  <si>
    <t>Массаж кисти и предплечья  на дому 1МЕ</t>
  </si>
  <si>
    <t>Массаж грудной клетки (передней и задней поверхности грудной клетки, надплечья, спины) на дому 3 МЕ</t>
  </si>
  <si>
    <t xml:space="preserve">A21.30.005 </t>
  </si>
  <si>
    <t>Массаж грудного отдела позвоночника на дому 2 МЕ</t>
  </si>
  <si>
    <t>Массаж передней брюшной стенки (по методике Колено) на дому 1 МЕ</t>
  </si>
  <si>
    <t>Массаж пояснично-крестцовой области на дому 1,5 МЕ</t>
  </si>
  <si>
    <t>Массаж точечный на дому (за 1 зону, 10 минут)</t>
  </si>
  <si>
    <t>ЛФК индивидуальное врачебное занятие на дому</t>
  </si>
  <si>
    <t xml:space="preserve">ЛФК индивидуальное занятие с инструктором ЛФК на дому </t>
  </si>
  <si>
    <t>Физиотерапия в косметологии</t>
  </si>
  <si>
    <t>Аппарат Эсма Комби 12</t>
  </si>
  <si>
    <t>Электромиостимуляция на Аппарате Эсма Комби 12 ( программа коррекции линий шеи и зоны декольте)</t>
  </si>
  <si>
    <t>Электромиостимуляция на Аппарате Эсма Комби 12 ( программа коррекции живота и области талии)</t>
  </si>
  <si>
    <t>Электромиостимуляция на Аппарате Эсма Комби 12 ( программа коррекции бедер: ягодицы — 1 день, задняя поверхность бедер — 2 день,передняя поверхность бедер — 3 день)</t>
  </si>
  <si>
    <t>Электромиостимуляция на Аппарате Эсма Комби 12 ( программа поддержания тонуса мышц плеча)</t>
  </si>
  <si>
    <t>Ультразвуковая терапия на аппарате « Соонопульс»</t>
  </si>
  <si>
    <t xml:space="preserve">A20.30.036 </t>
  </si>
  <si>
    <t>Озокеритовые апликации (ксметический озокерит) на лицо</t>
  </si>
  <si>
    <t xml:space="preserve">A20.01.003 </t>
  </si>
  <si>
    <t>Озокеритовые апликации (ксметический озокерит) на руки</t>
  </si>
  <si>
    <t>Озокеритовые апликации на проблемные зоны при лечении целлюлита</t>
  </si>
  <si>
    <t>В 05.023.005</t>
  </si>
  <si>
    <t>Тейпирование лица с целью подтяжки, избавления от отеков ( с учетом стоимости материала)</t>
  </si>
  <si>
    <t>Тейпирование лица с целью подтяжки, избавления от отеков (без стоимости материала)</t>
  </si>
  <si>
    <t>ДРУГОЕ</t>
  </si>
  <si>
    <t>«Экстрокорпоральная магнитная стимуляция на аппарате «Авантрон»</t>
  </si>
  <si>
    <t xml:space="preserve">«Курс из 10 процедур экстрокорпоральной магнитной стимуляции на аппарате «Авантрон» </t>
  </si>
  <si>
    <t>Аппаратный лимфодренаж 1 зона (соответствует площади манжеты). При покупке 10 процедур скидка 10%</t>
  </si>
  <si>
    <t>Аппаратный лимфодренаж 1 зона (соответствует площади манжеты). Курс из 10 процедур</t>
  </si>
  <si>
    <t>А.19.04.001.010</t>
  </si>
  <si>
    <t>Механотерапия на аппарате Atrom-K1или Велоэргометр медицинский « Орторент вело»</t>
  </si>
  <si>
    <t xml:space="preserve"> Курс механотерапии на аппарате Atrom-K1или Велоэргометр медицинский « Орторент вело»(10 процедур)</t>
  </si>
  <si>
    <t>Медицинское тейпирование одной зоны (с учетом стоимости материала)</t>
  </si>
  <si>
    <t>Медицинское тейпирование одной зоны (без  стоимости материала)</t>
  </si>
  <si>
    <t>А 20.03.026</t>
  </si>
  <si>
    <t>Кислородный коктейль (порция 200мл)</t>
  </si>
  <si>
    <t>1 порция</t>
  </si>
  <si>
    <t>Кислородный коктейль (порция 300мл)</t>
  </si>
  <si>
    <t>Курс приема кислородного коктейля из 10 порций (порция 200мл)</t>
  </si>
  <si>
    <t>Курс приема кислородного коктейля из 10 порций(порция 200мл)</t>
  </si>
  <si>
    <t>A13.29.006</t>
  </si>
  <si>
    <t>Клинический психолог (диагностика — 30 минут)</t>
  </si>
  <si>
    <t>Клинический психолог (консультация индивидуальная— 60 минут)</t>
  </si>
  <si>
    <t>Клинический психолог (консультация,  групповая работа — 120 минут)</t>
  </si>
  <si>
    <t>Прогрессивная мышечная релаксация по Джекобсону — 30 минут</t>
  </si>
  <si>
    <t>Консультация врача по медицинской реабилитации (первичный)</t>
  </si>
  <si>
    <t>Консультация врача по медицинской реабилитации ( повторный)</t>
  </si>
  <si>
    <t>Консультация врача физиотерапевта повторный</t>
  </si>
  <si>
    <t> A17.30.008</t>
  </si>
  <si>
    <t>КВЧ — терапия</t>
  </si>
  <si>
    <t>Аппаратная физиотерапия</t>
  </si>
  <si>
    <t>В05.050.002 Услуги по медицинской Реабелитации пациента , перенесшего ампутацию конечности</t>
  </si>
  <si>
    <t>Стабилан — тренировочное занятие</t>
  </si>
  <si>
    <t>Стабилан — диагностика</t>
  </si>
  <si>
    <t>Хабилект — тренировочное занятие</t>
  </si>
  <si>
    <t>Хабилект — диагностика</t>
  </si>
  <si>
    <t>Вибрамув</t>
  </si>
  <si>
    <t>Амео Спринг</t>
  </si>
  <si>
    <t>Амадео</t>
  </si>
  <si>
    <t>Трипл</t>
  </si>
  <si>
    <t>Беговая дорожка с мил</t>
  </si>
  <si>
    <t>Кобс — диагностика</t>
  </si>
  <si>
    <t>Кобс — тренировочное занятие</t>
  </si>
  <si>
    <t>Кон-трекс</t>
  </si>
  <si>
    <t>Стол МД-СМК</t>
  </si>
  <si>
    <t>Корунд</t>
  </si>
  <si>
    <t>Тера Бэнд</t>
  </si>
  <si>
    <t>Редкорд</t>
  </si>
  <si>
    <t>Манумед</t>
  </si>
  <si>
    <t>В05.050.003 Услуги по медицинской Реабелитации пациента , перенесшего травму опорно-двигательной системы</t>
  </si>
  <si>
    <t>В01.041.002</t>
  </si>
  <si>
    <t>Рефлексотерапия</t>
  </si>
  <si>
    <t>В01.069</t>
  </si>
  <si>
    <t>Остеопатия</t>
  </si>
  <si>
    <t>A11.24.001</t>
  </si>
  <si>
    <t>Введение лекарственных препаратов в область периферического нерва (без учета стоимости лекарственных препаратов)</t>
  </si>
  <si>
    <t>А17.01.001.012</t>
  </si>
  <si>
    <t>Локальная инъекционная терапия  (без учета стоимости лекарственных препаратов)</t>
  </si>
  <si>
    <t>А17.01.002.006</t>
  </si>
  <si>
    <t>Акупунктурный лифтинг лица</t>
  </si>
  <si>
    <t>Услуги по медицинской Реабелитации пациента в стационарных условиях</t>
  </si>
  <si>
    <t>Иглорефлексотерапия</t>
  </si>
  <si>
    <t>Консультация врача по медицинской реабилитации (повторный )</t>
  </si>
  <si>
    <t>Консультация врача физиотерапевта первичный</t>
  </si>
  <si>
    <t>Консультация врача по лечебной физкультуреа первичныйы</t>
  </si>
  <si>
    <t>Консультация врача по лечебной физкультуреа повторный ы</t>
  </si>
  <si>
    <t>Консультация врача невролога первичный</t>
  </si>
  <si>
    <t>Консультация врача невролога повторный</t>
  </si>
  <si>
    <t>Консультация врача рефлексотерапевта первичный</t>
  </si>
  <si>
    <t xml:space="preserve">Консультация врача рефлексотерапевта повтоный </t>
  </si>
  <si>
    <t>Консультация врача травматолога первичный</t>
  </si>
  <si>
    <t>Консультация врача травматолога повторный</t>
  </si>
  <si>
    <t>Консультация врача терапевта первичный</t>
  </si>
  <si>
    <t xml:space="preserve">Консультация врача терапевта повторный </t>
  </si>
  <si>
    <t>Консультация врача психиатра первичный</t>
  </si>
  <si>
    <t xml:space="preserve">Консультация врача психиатра повторный </t>
  </si>
  <si>
    <t>Консультация  врача офтальмолога (стационар)</t>
  </si>
  <si>
    <t>Консультация  врача кардиолога (стационар)</t>
  </si>
  <si>
    <t>Консультация  врача ЛОР (стационар)</t>
  </si>
  <si>
    <t>Консультация  врача Логопеда (стационар)</t>
  </si>
  <si>
    <t xml:space="preserve">Клинический психолог ( диагностика) </t>
  </si>
  <si>
    <t>Клинический психолог (консультация,  групповая работа — 60 минут)</t>
  </si>
  <si>
    <t>Консультация психолога с применением  аппарата Нейро  МВП</t>
  </si>
  <si>
    <t>Составление индивидуальной программы медицинской реабилитации</t>
  </si>
  <si>
    <t>Коррекция индивидуальной программы медицинской реабилитации</t>
  </si>
  <si>
    <t>Коллегиальный осмотр в составе МДРК (мультидисциплинарной реабилитационной команды  - 1 раз в 7 дней</t>
  </si>
  <si>
    <t>Физиотерапия на аппарате BTL 6000 Текар-терапия</t>
  </si>
  <si>
    <t xml:space="preserve"> Механотерапия  на аппарате Артромот S-4 комфорт</t>
  </si>
  <si>
    <t>Механотерапия  на аппарате Артромот — К1</t>
  </si>
  <si>
    <t xml:space="preserve"> Механотерапия  на аппарате Мотомед</t>
  </si>
  <si>
    <t>Механотерапия позвоночника и крупных суставов с использованием кушетки « ОРМЕД КИНЕЗО»</t>
  </si>
  <si>
    <t>Физиотерапия на аппарате Полимаг — 02-М</t>
  </si>
  <si>
    <t>Физиотерапия на аппарате BTL 6000 FSWT Фокусированная ударно-волновая терапия</t>
  </si>
  <si>
    <t>Физиотерапия на аппарате Мак эксперт — электромагнитная терапия</t>
  </si>
  <si>
    <t>Физиотерапия на аппарате Bodi dryn — стимуляция лимфатической и венозной систем с функцией вакуумной терапии, лимфодренаж</t>
  </si>
  <si>
    <t>Физиотерапия на аппарате BTL 6000  Высокоинтенсивная лазеротерапия</t>
  </si>
  <si>
    <t>Физиотерапия на аппарате SALUS-TALENT-A- высокоинтенсивная магнитная стимуляция</t>
  </si>
  <si>
    <t>Физиотерапия на аппарате BTL 4000 Комби</t>
  </si>
  <si>
    <t>Физиотерапия на аппарате УВЧ — 80 — Увч — терпапия</t>
  </si>
  <si>
    <t>Кислородный коктейль (порция 300мл) — энтеральная оксигенотерапия</t>
  </si>
  <si>
    <t>Физиотерапия на аппарате Bioptron -2 — хромотерапия</t>
  </si>
  <si>
    <t>Физиотерапия на аппарате  ДДТ-50»Тонус-1М — гальванизация и терапия диадинамическими токами</t>
  </si>
  <si>
    <t>Физиотерапия на аппарате «ПоТок» - гальванизация и лекарственный электрофорез</t>
  </si>
  <si>
    <t>Физиотерапия на аппарате KERNEL KN- 4006 — СУФ-терапия</t>
  </si>
  <si>
    <t>Физиотерапия на аппарате БОП — 01/27Н ЭМА — КУФ-терапия</t>
  </si>
  <si>
    <t>ТЭС — транскраниальная электростимуляция</t>
  </si>
  <si>
    <t>Физиотерапия на аппарате  SONOPULSE — ультразвуковая терапия</t>
  </si>
  <si>
    <t>Физиотерапия на аппарате  ВЧ-магнит — Высокочастотная магнитотерапия</t>
  </si>
  <si>
    <t>Физиотерапия — инфракрасная тепловая процедура</t>
  </si>
  <si>
    <t>Физиотерапия на аппарате  АМПЛИПУЛЬС-7</t>
  </si>
  <si>
    <t>Фантомно-импульсная гимнастика</t>
  </si>
  <si>
    <t>Зеркальная терапия фантомных болей</t>
  </si>
  <si>
    <t>Массаж шейного, грудного и поясничного отделов позвоночника, 3,0 МЕ</t>
  </si>
  <si>
    <t>Сегментарный массаж шейно - воротниковой зоны 3,0 МЕ</t>
  </si>
  <si>
    <t>Сегментарный массаж грудного отдела позвоночника 3 МЕ</t>
  </si>
  <si>
    <t>Счегментарный массаж пояснично-крестцовой области 3 МЕ</t>
  </si>
  <si>
    <t>Раздел 22 Косметология</t>
  </si>
  <si>
    <t>А22.01.001.002</t>
  </si>
  <si>
    <t>Ультразвуковая чистка лица</t>
  </si>
  <si>
    <t>А14.01.005</t>
  </si>
  <si>
    <t>Механическая чистка лица</t>
  </si>
  <si>
    <t>А16.01.024</t>
  </si>
  <si>
    <t>Bio RePeel пилинг</t>
  </si>
  <si>
    <t>PRX - T33 пилинг</t>
  </si>
  <si>
    <t>A11.01.010</t>
  </si>
  <si>
    <t>Плазмолифтинг</t>
  </si>
  <si>
    <t>1 зона</t>
  </si>
  <si>
    <t>ИНЪЕКЦИИ</t>
  </si>
  <si>
    <t>Устранение мимических морщин</t>
  </si>
  <si>
    <t>A16.01.026.001</t>
  </si>
  <si>
    <t>Инъекции препарата Ксеомин, 1 ед</t>
  </si>
  <si>
    <t>A16.01.026.002</t>
  </si>
  <si>
    <t>Инъекции препарата Диспорт, 1 ед</t>
  </si>
  <si>
    <t>Лечение гипергидроза</t>
  </si>
  <si>
    <t>A16.01.026.003</t>
  </si>
  <si>
    <t>Инъекции препарата Диспорт, 1 ед, при гипергидрозе</t>
  </si>
  <si>
    <t>КОНТУРНАЯ ПЛАСТИКА</t>
  </si>
  <si>
    <t>Имплантат внутридермальный Juviderm Ultra 3, 1 мл</t>
  </si>
  <si>
    <t>Имплантат внутридермальный Juviderm Ultra 4, 1 мл</t>
  </si>
  <si>
    <t>Имплантат внутридермальный Juviderm Ultra smile , 0,55 мл</t>
  </si>
  <si>
    <t>0,55 единиц</t>
  </si>
  <si>
    <t>Имплантат внутридермальный Juviderm volift retouch , 0,55 мл</t>
  </si>
  <si>
    <t>Имплантат внутридермальный Juviderm volift  , 1 мл</t>
  </si>
  <si>
    <t>Имплантат внутридермальный Juviderm voluma с лидокоином , 1 мл</t>
  </si>
  <si>
    <t>Имплантат внутридермальный Juviderm VOLUX , 1 мл</t>
  </si>
  <si>
    <t>A16.07.022.010</t>
  </si>
  <si>
    <t>Имплантат д/интердермального применения Белотеро Баланс , 1 мл</t>
  </si>
  <si>
    <t>Имплантат д/интердермального применения Белотеро Софт , 1 мл</t>
  </si>
  <si>
    <t>A16.07.022.011</t>
  </si>
  <si>
    <t>Имплантат д/интердермального применения Белотеро Интенс, 1 мл</t>
  </si>
  <si>
    <t>A16.07.022.012</t>
  </si>
  <si>
    <t>Имплантат д/интердермального применения Белотеро Вольюм , 1 мл</t>
  </si>
  <si>
    <t>A16.07.022.013</t>
  </si>
  <si>
    <t>Имплантат инъекционный Радиес 1,5 мл</t>
  </si>
  <si>
    <t>1,5 единиц</t>
  </si>
  <si>
    <t>Апликационная анестезия Акриол Про</t>
  </si>
  <si>
    <t>Проведение инъекции с помощью канюли</t>
  </si>
  <si>
    <t>БИОРЕВИТАЛИЗАЦИЯ</t>
  </si>
  <si>
    <t>A16.01.026.005</t>
  </si>
  <si>
    <t>Белларти HYDRATE имплантант внутридермальный 1,35%, 1 мл</t>
  </si>
  <si>
    <t>A16.01.026.006</t>
  </si>
  <si>
    <t>Материал дермальный Fillmed M-HA 10 , 1 мл</t>
  </si>
  <si>
    <t>A16.01.026.007</t>
  </si>
  <si>
    <t>Материал гель для гиподермального введения Meso-Sculpt C71, 1 мл</t>
  </si>
  <si>
    <t>A16.01.026.008</t>
  </si>
  <si>
    <t>Белотеро Гидро 1 мл , имплант для интердермального применения</t>
  </si>
  <si>
    <t>МЕЗОТЕРАПИЯ</t>
  </si>
  <si>
    <t>A16.01.026.004</t>
  </si>
  <si>
    <t xml:space="preserve"> Fillmed NCTF 135 HA , 1 мл</t>
  </si>
  <si>
    <t xml:space="preserve">  Прейскурант платных услуг Раздел 23
"Сервис по оказанию медицинских услуг на территории заказчика"</t>
  </si>
  <si>
    <t>№  пп</t>
  </si>
  <si>
    <t>Цена, руб., в т.ч. НДС 22%</t>
  </si>
  <si>
    <t>в т.ч. НДС 22%</t>
  </si>
  <si>
    <t xml:space="preserve">Выезд по одному адресу по территориальному принципу в зоне обслуживания 
ГБУЗ ЛО "Всеволожская КМБ"
</t>
  </si>
  <si>
    <t>1 Зона Центральный округ</t>
  </si>
  <si>
    <t xml:space="preserve">1 Выезд </t>
  </si>
  <si>
    <t>г. Всеволожск</t>
  </si>
  <si>
    <t>д. Кальтино</t>
  </si>
  <si>
    <t>р-н Бернгардовка</t>
  </si>
  <si>
    <t>ст. Мельничный ручей</t>
  </si>
  <si>
    <t>п.г.т. Романовка</t>
  </si>
  <si>
    <t>д. Щеглово</t>
  </si>
  <si>
    <t xml:space="preserve">2 Зона Восточный округ </t>
  </si>
  <si>
    <t>д. Ваганово</t>
  </si>
  <si>
    <t>д. Борисова Грива</t>
  </si>
  <si>
    <t>Ладожское озеро</t>
  </si>
  <si>
    <t>д. Коккорево</t>
  </si>
  <si>
    <t>г.п. Рахья</t>
  </si>
  <si>
    <t>д. Ириновка</t>
  </si>
  <si>
    <t xml:space="preserve">3 Зона Юго-восточный округ </t>
  </si>
  <si>
    <t>п.им. Морозова</t>
  </si>
  <si>
    <t>пос. ж/д ст. Кирпичный завод</t>
  </si>
  <si>
    <t>ст. Дунай</t>
  </si>
  <si>
    <t>д. Разметелево</t>
  </si>
  <si>
    <t>ст. Дубровка</t>
  </si>
  <si>
    <t>с. Павлово</t>
  </si>
  <si>
    <t xml:space="preserve">4 Зона Западный округ </t>
  </si>
  <si>
    <t>г. Кудрово</t>
  </si>
  <si>
    <t>с. Янино</t>
  </si>
  <si>
    <t>ст. Заневский пост</t>
  </si>
  <si>
    <t xml:space="preserve">5 Зона Юго-Западный округ </t>
  </si>
  <si>
    <t>д. Новосаратовка</t>
  </si>
  <si>
    <t>пос. им. Свердлова</t>
  </si>
  <si>
    <t>Выезд вне зоны обслуживания ГБУЗ ЛО «Всеволожская КМБ»</t>
  </si>
  <si>
    <t>Базовый тариф</t>
  </si>
  <si>
    <t xml:space="preserve">Стоимость 1 км </t>
  </si>
  <si>
    <t>1 км</t>
  </si>
  <si>
    <t>Стоимость обслуживания на территории заказчика 1 пациента медицинским персоналом без учета стоимости услуг</t>
  </si>
  <si>
    <t>Врач на выезде/1 пациента</t>
  </si>
  <si>
    <t>СМП на выезде/1 пациента</t>
  </si>
  <si>
    <t>Раздел 24. Проведение обязательного периодического / предварительного медицинского осмотра сотрудников по договорам с юридическими лицами</t>
  </si>
  <si>
    <t>специалисты</t>
  </si>
  <si>
    <t>Женщины / Гинекология</t>
  </si>
  <si>
    <t>Забор мазков (для осмотров, комиссий)</t>
  </si>
  <si>
    <t>Лабораторные и диагностические исследования</t>
  </si>
  <si>
    <t>Визометрия VIS (проверка остроты зрения)</t>
  </si>
  <si>
    <t>Забор крови из вены (для осмотров, комиссий) каб. 316 ЦЗ, 3 этаж</t>
  </si>
  <si>
    <t>Исследование уровня глюкозы крови</t>
  </si>
  <si>
    <t>Исследование оседания эритроцитов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</si>
  <si>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</si>
  <si>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Общий(клинический) анализ крови развернутый на автоматическом анализаторе, лейкоцитарная формула. Без СОЭ</t>
  </si>
  <si>
    <t xml:space="preserve">Офтальмоскопия глазного дна </t>
  </si>
  <si>
    <t>Исследование уровнятромбоцитов  в крови</t>
  </si>
  <si>
    <t>Исследования уровня ретикулоцитов в крови</t>
  </si>
  <si>
    <t>Тональная пороговая аудиометрия</t>
  </si>
  <si>
    <t>Определение в крови HbsAg</t>
  </si>
  <si>
    <t>Определение в крови ВИЧ</t>
  </si>
  <si>
    <t>определение билирубина</t>
  </si>
  <si>
    <t>Определение аспартатаминотрансфера (АСТ)</t>
  </si>
  <si>
    <t>Определение аланинаминотрансфераз (АЛТ)</t>
  </si>
  <si>
    <t>Рефрактометрия (или скиаскопия)</t>
  </si>
  <si>
    <t>Определение бинокулярного зрения</t>
  </si>
  <si>
    <t>Периметрия</t>
  </si>
  <si>
    <t>Эзофагогастродуоденоскопия</t>
  </si>
  <si>
    <t xml:space="preserve">Определение группы крови </t>
  </si>
  <si>
    <t>Определение резус-фактора</t>
  </si>
  <si>
    <t>Исследования крови на сифилис</t>
  </si>
  <si>
    <t xml:space="preserve">Исследование крови на вирусный гепатит В </t>
  </si>
  <si>
    <t>Исследование крови на вирусный гепатит С</t>
  </si>
  <si>
    <t>Исследование уровня креатинина</t>
  </si>
  <si>
    <t>Рентгенография околоносовых пазух</t>
  </si>
  <si>
    <t xml:space="preserve">УЗИ ( Печень, желчный пузырь, поджелудочная железа, селезёнка) </t>
  </si>
  <si>
    <t xml:space="preserve">УЗИ предстательной железы </t>
  </si>
  <si>
    <t>Исследование уровня фибриногена</t>
  </si>
  <si>
    <t>Исследование триглицеридов</t>
  </si>
  <si>
    <t>Исследование мочевой кислоты</t>
  </si>
  <si>
    <t>Исследование  щелочной фосфатазы в крови</t>
  </si>
  <si>
    <t>Рентгенография шейно-дорсального отдела позвоночника</t>
  </si>
  <si>
    <t>Рентгенография пояснично-кресцового отдела позвоночника</t>
  </si>
  <si>
    <t>Анкетирование в целях сбора анамнеза</t>
  </si>
  <si>
    <t>Расчет на основании антропометрии ИМТ (предварительный осмотр)</t>
  </si>
  <si>
    <t>Расчет на основании антропометрии ИМТ (периодический осмотр)</t>
  </si>
  <si>
    <t>Определение относительного сердечно-сосудистого риска (18-40)</t>
  </si>
  <si>
    <t>Определение абсолютного сердечно-сосудистого риска (40+)</t>
  </si>
  <si>
    <t>Измерение АД</t>
  </si>
  <si>
    <t>Забор мазков из носа и зева (для осмотров, комиссий)</t>
  </si>
  <si>
    <t>Раздел 25. Стерилизация</t>
  </si>
  <si>
    <t>Цена, руб., в т.ч. НДС 22 %</t>
  </si>
  <si>
    <t>НДС 22%</t>
  </si>
  <si>
    <t>Услуги стерилизации</t>
  </si>
  <si>
    <t>D17.01.03.01</t>
  </si>
  <si>
    <t>Работы по стерилизации (бикса боль.)</t>
  </si>
  <si>
    <t>D17.01.03.02</t>
  </si>
  <si>
    <t>Работы по стерилизации (бикса мал.)</t>
  </si>
  <si>
    <t>D17.01.03.03</t>
  </si>
  <si>
    <t>Работы по стерилизации (полиэст.мат.)</t>
  </si>
  <si>
    <t>D17.01.03.04</t>
  </si>
  <si>
    <t>Работы по стерилизации (сетка инструм..до 15 ед.)</t>
  </si>
  <si>
    <t>D17.01.03.05</t>
  </si>
  <si>
    <t>Работы по стерилизации (сетка инструм..до 30 ед.)</t>
  </si>
  <si>
    <t>D17.01.03.06</t>
  </si>
  <si>
    <t>Работы по стерилизации (сетка инструм..до 45 ед.)</t>
  </si>
  <si>
    <t>D17.01.03.07</t>
  </si>
  <si>
    <t>Работы по стерилизации (набор инстументов до 5 ед.)</t>
  </si>
  <si>
    <t>D17.01.03.08</t>
  </si>
  <si>
    <t>Работы по стерилизации (набор инстументов до 10 ед.)</t>
  </si>
  <si>
    <t>D17.01.03.09</t>
  </si>
  <si>
    <t>Работы по стерилизации (набор инстументов до 14 ед.)</t>
  </si>
  <si>
    <t>D17.01.03.10</t>
  </si>
  <si>
    <t>Работы по стерилизации (набор инстументов простых за 1 ед.)</t>
  </si>
  <si>
    <t>D17.01.03.11</t>
  </si>
  <si>
    <t>Работы по стерилизации (набор инстументов сложных за 1 ед.)</t>
  </si>
  <si>
    <t>D17.01.03.12</t>
  </si>
  <si>
    <t>Работы по стерилизации (операционного белья до 1 ед.)</t>
  </si>
  <si>
    <t>D17.01.03.13</t>
  </si>
  <si>
    <t>Работы по стерилизации (операционного белья до 4 ед.)</t>
  </si>
  <si>
    <t>D17.01.03.14</t>
  </si>
  <si>
    <t>Работы по стерилизации (операционного белья до 7 ед.)</t>
  </si>
  <si>
    <t>D17.01.03.15</t>
  </si>
  <si>
    <t>Работы по стерилизации (перевязочного материала малый набор)</t>
  </si>
  <si>
    <t>D17.01.03.16</t>
  </si>
  <si>
    <t>Работы по стерилизации (перевязочного материала средний набор)</t>
  </si>
  <si>
    <t>D17.01.03.17</t>
  </si>
  <si>
    <t>Работы по стерилизации (перевязочного материала большой набор)</t>
  </si>
  <si>
    <t>D17.01.03.18</t>
  </si>
  <si>
    <t>Работы по стерилизации (ортопедического инструмента в наборе)</t>
  </si>
  <si>
    <t>D17.01.03.19</t>
  </si>
  <si>
    <t>Работы по стерилизации (ортопедического инструмента за ед.)</t>
  </si>
  <si>
    <t>D17.01.03.20</t>
  </si>
  <si>
    <t>Работы по стерилизации (латексных изделий и изделий из резины)</t>
  </si>
  <si>
    <t>D17.01.03.21</t>
  </si>
  <si>
    <t>Работы по стерилизации (предметов из стекла до 1 ед.)</t>
  </si>
  <si>
    <t>D17.01.03.22</t>
  </si>
  <si>
    <t>Работы по стерилизации (предметов из стекла до 3 ед.)</t>
  </si>
  <si>
    <t>D17.01.03.23</t>
  </si>
  <si>
    <t>Работы по стерилизации (предметов из стекла до 5 ед.)</t>
  </si>
  <si>
    <t>D17.01.03.24</t>
  </si>
  <si>
    <t>Работы по стерилизации операционного белья (одна загрузка камеры.)</t>
  </si>
  <si>
    <t>D17.01.03.25</t>
  </si>
  <si>
    <t>Работы по стерилизации операционного белья (одна загрузка камеры.) без стоимости упаковочного материала</t>
  </si>
  <si>
    <t>D17.01.03.26</t>
  </si>
  <si>
    <t>Работы по низкотемпературной (плазменной ) стерилизации (один цикл)</t>
  </si>
  <si>
    <t xml:space="preserve">  Прейскурант платных услуг Раздел 26
"Услуги сторонних организаций, исследования, выполняемые по договору"</t>
  </si>
  <si>
    <t>Цена, руб</t>
  </si>
  <si>
    <t>А08.05.002.003*</t>
  </si>
  <si>
    <t>Морфологическое исследование трепанбиоптата костного мозга: декальцинация,окраски гематоксилин-эозином, азур 2-эозином и импрегнация серебром по Гордону-Свиту</t>
  </si>
  <si>
    <t>А08.06.002.003*</t>
  </si>
  <si>
    <t>Гистологическое исследование лимфатических узлов при лимфодиссекции (по онкологическим показаниям)</t>
  </si>
  <si>
    <t>A08.06.003.003*</t>
  </si>
  <si>
    <t xml:space="preserve">Комплексное гистологическое исследование биопсийного (операционного) материала лимфоузла с применением иммуногистохимических методов </t>
  </si>
  <si>
    <t>А08.06.007.001*</t>
  </si>
  <si>
    <t>Морфологическое исследование биоптата лимфатического узла</t>
  </si>
  <si>
    <t>A08.09.001.004*</t>
  </si>
  <si>
    <t>Гистологическое исследование материала, взятого при фибробронхоскопии</t>
  </si>
  <si>
    <t>A08.16.001.003*</t>
  </si>
  <si>
    <t>Гистологическое исследование биопсийного (операционного) материала при пищеводе Барретта согласно Сиэтлскому протоколу</t>
  </si>
  <si>
    <t>A08.16.002.003*</t>
  </si>
  <si>
    <t>Гистологическое исследование стандартизированной мультифокальной  биопсии желудка с оценкой гастрита по классификации OLGA</t>
  </si>
  <si>
    <t>A08.16.003.003*</t>
  </si>
  <si>
    <t>Гистологическое исследование мультифокальной биопсии при воспалительных заболеваниях кишечника</t>
  </si>
  <si>
    <t>A08.18.001.004*</t>
  </si>
  <si>
    <t xml:space="preserve">Гистологическое исследование биопсийного (операционного) материала толстой кишки c целью диагностики целиакии </t>
  </si>
  <si>
    <t>A08.20.002.001</t>
  </si>
  <si>
    <t>Патолого-анатомическое исследование соскоба полости матки, цервикального канала</t>
  </si>
  <si>
    <t>A08.20.002.003*</t>
  </si>
  <si>
    <t>Гистологическое исследование операционного материала при радикальных операциях</t>
  </si>
  <si>
    <t>A08.20.002.004*</t>
  </si>
  <si>
    <t xml:space="preserve">Гистологическое исследование при нерадикальных операциях </t>
  </si>
  <si>
    <t>A08.20.003.002</t>
  </si>
  <si>
    <t>Гистологическое исследование биопсийного (операционного) материала матки с применением иммуногистохимических методов для определения маркеров хронического воспаления</t>
  </si>
  <si>
    <t>A08.21.001.004*</t>
  </si>
  <si>
    <t>Гистологическое исследование стандартной многофокусной биопсии предстательной железы</t>
  </si>
  <si>
    <t>A08.28.002.001*</t>
  </si>
  <si>
    <t>Гистологическое исследование нефробиоптата:                                                                                                                            - световая микроскопия (Гематоксилин-эозин, PAS-реакция, импрегнация солями серебра по Джонсу, трихром по Массону, Конго-красный)
- иммунофлюоресцентная микроскопия (IgA, IgG, IgM, C1q, C3; fibrinogen, kappa, lambda),
- иммунопероксидазная реакция (AA-Аmyloid, IgG4, С4d, Polyoma-SV40, Parvo-B19, EBV, CMV, HIV, Myoglobin)
- электронная микроскопия</t>
  </si>
  <si>
    <t>A08.28.005.004*</t>
  </si>
  <si>
    <t>Стандартизованное гистологическое исследование нефробиоптата:                                                                                          - световая микроскопия (Гематоксилин-эозин, PAS-реакция, импрегнация солями серебра по Джонсу, трихром по Массону, Конго-красный)             
- иммунофлюоресцентная микроскопия (IgA, IgG, IgM, C1q, C3; fibrinogen, kappa, lambda),                                                                
- иммунопероксидазная реакция (AA-Аmyloid, IgG4, С4d, Polyoma-SV40, Parvo-B19, EBV, CMV, HIV, Myoglobin)</t>
  </si>
  <si>
    <t>A08.30.006.001*</t>
  </si>
  <si>
    <t>Изготовление гистологического препарата из одного готового парафинового блока с окраской гематоксилин эозином или гистохимическим методом</t>
  </si>
  <si>
    <t>A08.20.009.002</t>
  </si>
  <si>
    <t>Патолого-анатомическое исследование биопсийного (операционного) материала молочной железы с применением иммуногистохимических методов</t>
  </si>
  <si>
    <t>A08.30.013.001</t>
  </si>
  <si>
    <t>Патолого-анатомическое исследование белка к рецепторам HER2/neu с применением иммуногистохимических методов</t>
  </si>
  <si>
    <t>А08.30.013.002*</t>
  </si>
  <si>
    <t>Иммуногистохимическое исследование (с одним антителом)</t>
  </si>
  <si>
    <t>A08.30.036</t>
  </si>
  <si>
    <t>Определение амплификации гена HER2 методом флюоресцентной гибридизации in situ (FISH)</t>
  </si>
  <si>
    <t>A08.30.037</t>
  </si>
  <si>
    <t>Определение амплификации гена HER2 методом хромогенной гибридизации in situ (CISH)</t>
  </si>
  <si>
    <t>A08.30.040.001*</t>
  </si>
  <si>
    <t>Иммуногистохимическая оценка состояния системы репарации неспаренных нуклеотидов ДНК в опухоли (MMR)</t>
  </si>
  <si>
    <t>A08.30.046.016*</t>
  </si>
  <si>
    <t xml:space="preserve">Консультация биопсийного (операционного) материала любой категории сложности по изготовленным и окрашенным стеклопрепаратам и парафиновым блокам </t>
  </si>
  <si>
    <t>A08.30.046.017*</t>
  </si>
  <si>
    <t>Гистологическое исследование 1-4 биоптатов взятых при эндоскопическом исследовании</t>
  </si>
  <si>
    <t>A08.30.046.018*</t>
  </si>
  <si>
    <t>Гистологическое исследование 5 и более биоптатов взятых при эндоскопическом исследовании</t>
  </si>
  <si>
    <t>A08.30.046.019*</t>
  </si>
  <si>
    <t>Гистологическое исследование материала, взятого при эндоскопическом ультразвуковом исследовании</t>
  </si>
  <si>
    <t>A27.30.006</t>
  </si>
  <si>
    <t>Молекулярно-генетическое исследование мутаций в гене KRAS в биопсийном (операционном) материале</t>
  </si>
  <si>
    <t>A27.30.006.002*</t>
  </si>
  <si>
    <t>Молекулярно-генетическое исследование мутаций в гене KRAS в биопсийном (операционном) материале (жидкостная биопсия)</t>
  </si>
  <si>
    <t>A27.30.007</t>
  </si>
  <si>
    <t xml:space="preserve">Молекулярно-генетическое исследование мутаций в гене NRAS в биопсийном (операционном) материале </t>
  </si>
  <si>
    <t>A27.30.008</t>
  </si>
  <si>
    <t xml:space="preserve">Молекулярно-генетическое исследование мутаций в гене BRAF в биопсийном (операционном) материале </t>
  </si>
  <si>
    <t>A27.30.008.001*</t>
  </si>
  <si>
    <t>Молекулярно-генетическое исследование мутаций в гене BRAF в биопсийном (операционном) материале (жидкостная биопсия)</t>
  </si>
  <si>
    <t>A27.30.010</t>
  </si>
  <si>
    <t>Молекулярно-генетическое исследование мутаций в гене BRCA1 в биопсийном (операционном) материале</t>
  </si>
  <si>
    <t>A27.30.011</t>
  </si>
  <si>
    <t xml:space="preserve">Молекулярно-генетическое исследование мутаций в гене BRCA2 в биопсийном (операционном) материале </t>
  </si>
  <si>
    <t>A27.30.012</t>
  </si>
  <si>
    <t>Молекулярно-генетическое исследование мутаций в гене c-KIT в биопсийном (операционном) материале</t>
  </si>
  <si>
    <t>A27.30.016.001*</t>
  </si>
  <si>
    <t>Комплексное исследование мутаций в гене EGFR (экзоны 18, 19, 20, 21)</t>
  </si>
  <si>
    <t>A27.30.016.002*</t>
  </si>
  <si>
    <t>Комплексное исследование мутаций в гене EGFR  в биопсийном (операционном) материале (жидкостная биопсия)</t>
  </si>
  <si>
    <t>A27.30.017</t>
  </si>
  <si>
    <t>Молекулярно-генетическое исследование транслокаций гена ALK</t>
  </si>
  <si>
    <t>Антитела класса lgG к вирусу Varicella-Zoster ( к ветряной оспе, герпес 3 типа)</t>
  </si>
  <si>
    <t xml:space="preserve"> 1 исследование</t>
  </si>
  <si>
    <t>Витамин В1</t>
  </si>
  <si>
    <t>Витамин В12</t>
  </si>
  <si>
    <t>Витамин В6</t>
  </si>
  <si>
    <t>Витамин В9</t>
  </si>
  <si>
    <t>Фолиевая кислота</t>
  </si>
  <si>
    <t xml:space="preserve">Исследование уровня гомоцистеина в крови </t>
  </si>
  <si>
    <t xml:space="preserve">Паратгормон </t>
  </si>
  <si>
    <t>Метгемоглобин</t>
  </si>
  <si>
    <t>Бактериологическое исследование кала на возбудителей дизентерии, сальмонеллеза, патогенную кишечную палочку</t>
  </si>
  <si>
    <t>Исследование мазков на стафилококк (зев и нос)</t>
  </si>
  <si>
    <t>РНГА с диагностикумом на брюшной тиф (ОК + Vi) 2 реакции</t>
  </si>
  <si>
    <t>Тиретропный гормон (ТТГ)</t>
  </si>
  <si>
    <t>Простатспецифический антиген общий ПСА общий</t>
  </si>
  <si>
    <t>Кальцитонин в сыворотке</t>
  </si>
  <si>
    <t>Тироксин общий (Т4)</t>
  </si>
  <si>
    <t>Выявление антигенов Streptococcus agalactiae (бета-гемолитический стрептококк серогруппы В)</t>
  </si>
  <si>
    <t>Бактерилогическое исследование клинического материала с определением антибиотикочувстительности методом DDM для этиологически значимых микроорганизмов</t>
  </si>
  <si>
    <t>Т3 общий</t>
  </si>
  <si>
    <t>Антитела к тиреопероксидазе (anti- ТПО)</t>
  </si>
  <si>
    <t>Лютеинизирующий гормон (ЛГ)</t>
  </si>
  <si>
    <t>Фолликулостимулирующий гормон (ФСГ)</t>
  </si>
  <si>
    <t>Суммарные иммуноглобулины E (IgE) в сыворотке</t>
  </si>
  <si>
    <t>СА 125</t>
  </si>
  <si>
    <t>гликированный гемоглобин (HbA1c)</t>
  </si>
  <si>
    <t>антитела к рецепторам ТТГ</t>
  </si>
  <si>
    <t>антитела к тиреоглобулину</t>
  </si>
  <si>
    <t>Т4 свободный</t>
  </si>
  <si>
    <t>Т3 свободный</t>
  </si>
  <si>
    <t>Трансферрин</t>
  </si>
  <si>
    <t>Скрининговое обследование на гельминтозы (Toxocara IgG, Trichinella IgG, Echinococcus IgG, Toxopasma gondii IgG)</t>
  </si>
  <si>
    <t>Суммарные антитела к возбудителю лямблиоза (IgG, IgM)</t>
  </si>
  <si>
    <t>Кортизол</t>
  </si>
  <si>
    <t>Альдостерон</t>
  </si>
  <si>
    <t>Метанефрин свободный и норметанефрин свободный</t>
  </si>
  <si>
    <t>Пролактин</t>
  </si>
  <si>
    <t>Витамин Д</t>
  </si>
  <si>
    <t>Раздел 27. Лекарственные препараты, реализуемые в фельдшерско-акушерских пунктах</t>
  </si>
  <si>
    <t>Стоимость, руб
в т.ч. НДС 10%</t>
  </si>
  <si>
    <t>Цена закупки, руб</t>
  </si>
  <si>
    <t>в т.ч. НДС, 10 %</t>
  </si>
  <si>
    <t>Стоимость, руб</t>
  </si>
  <si>
    <t>ед. измерения</t>
  </si>
  <si>
    <t>Бисокодил суппозитории рект. 10 мг, 10</t>
  </si>
  <si>
    <t>1 упаковка</t>
  </si>
  <si>
    <t>Бифидумбактерин пор. д/приема внутрь и местн. Прим. 500 млн. КОЕ/пакет 0,85 г, 10</t>
  </si>
  <si>
    <t>Висмута трикалия дицитрат, таб. п/п/о 120 мг, 112</t>
  </si>
  <si>
    <t>Гидрокортизон мазь гл, 0,5% , 3г.</t>
  </si>
  <si>
    <t>Диклофенак гель, 1% 50г.</t>
  </si>
  <si>
    <t>Дротаверин таб 0,04, 20</t>
  </si>
  <si>
    <t>ИбупрофенРеневал таб, п/п/о 200 мг, 20</t>
  </si>
  <si>
    <t>Ингаверин капс,0,06,10</t>
  </si>
  <si>
    <t>Кагоцел таб, 12 мг, 10</t>
  </si>
  <si>
    <t>Клотримазол крем 1%, 20г</t>
  </si>
  <si>
    <t>Лоперамид капс. 2мг, 20</t>
  </si>
  <si>
    <t>Лоратадин таб., 0.01, 10</t>
  </si>
  <si>
    <t>Панкреатин Реневал 10000 таб. Киш. Раств. п/п/о 10000ЕД, 60</t>
  </si>
  <si>
    <t>Парацетамол Медисорб таб, 0,5г., 30</t>
  </si>
  <si>
    <t>Сенадексин таб, 20</t>
  </si>
  <si>
    <t>Эйфа АЦ гран., д/приготовления р-ра 200мг, 20</t>
  </si>
  <si>
    <r>
      <t>Ультразвуковое исследование органов брюшной полости (комплексное)</t>
    </r>
    <r>
      <rPr>
        <sz val="12"/>
        <color rgb="FF000000"/>
        <rFont val="Times New Roman"/>
        <family val="1"/>
        <charset val="204"/>
      </rPr>
      <t xml:space="preserve"> ( Печень, желчный пузырь, поджелудочная железа, селезёнка)</t>
    </r>
  </si>
  <si>
    <r>
      <t>Ультразвуковое исследование гепатобиллиарной зоны с функциональными пробами</t>
    </r>
    <r>
      <rPr>
        <sz val="12"/>
        <color rgb="FF000000"/>
        <rFont val="Times New Roman"/>
        <family val="1"/>
        <charset val="204"/>
      </rPr>
      <t xml:space="preserve"> (Печень, желчный пузырь, исследование функции желчного пузыря)</t>
    </r>
  </si>
  <si>
    <r>
      <t>Ультразвуковое исследование мочевого пузыря с определением остаточной мочи</t>
    </r>
    <r>
      <rPr>
        <sz val="12"/>
        <color rgb="FF000000"/>
        <rFont val="Times New Roman"/>
        <family val="1"/>
        <charset val="204"/>
      </rPr>
      <t xml:space="preserve"> </t>
    </r>
  </si>
  <si>
    <r>
      <t>Ультразвуковое исследование предстательной железы трансректальное</t>
    </r>
    <r>
      <rPr>
        <sz val="12"/>
        <color rgb="FF000000"/>
        <rFont val="Times New Roman"/>
        <family val="1"/>
        <charset val="204"/>
      </rPr>
      <t xml:space="preserve"> </t>
    </r>
  </si>
  <si>
    <r>
      <t>Ультразвуковое исследование мочевыводящих путей</t>
    </r>
    <r>
      <rPr>
        <sz val="12"/>
        <color rgb="FF000000"/>
        <rFont val="Times New Roman"/>
        <family val="1"/>
        <charset val="204"/>
      </rPr>
      <t xml:space="preserve"> </t>
    </r>
  </si>
  <si>
    <r>
      <t>Ультразвуковое исследование надпочечников</t>
    </r>
    <r>
      <rPr>
        <sz val="12"/>
        <color rgb="FF000000"/>
        <rFont val="Times New Roman"/>
        <family val="1"/>
        <charset val="204"/>
      </rPr>
      <t xml:space="preserve"> </t>
    </r>
  </si>
  <si>
    <r>
      <t>Ультразвуковое исследование матки и придатков трансабдоминальное</t>
    </r>
    <r>
      <rPr>
        <sz val="12"/>
        <color rgb="FF000000"/>
        <rFont val="Times New Roman"/>
        <family val="1"/>
        <charset val="204"/>
      </rPr>
      <t xml:space="preserve"> </t>
    </r>
  </si>
  <si>
    <r>
      <t>Ультразвуковое исследование матки и придатков трансвагинальное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</si>
  <si>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Ультразвуковое исследование органов малого таза </t>
    </r>
    <r>
      <rPr>
        <i/>
        <sz val="12"/>
        <color rgb="FF333333"/>
        <rFont val="Times New Roman"/>
        <family val="1"/>
        <charset val="204"/>
      </rPr>
      <t>женщин</t>
    </r>
    <r>
      <rPr>
        <sz val="12"/>
        <color rgb="FF333333"/>
        <rFont val="Times New Roman"/>
        <family val="1"/>
        <charset val="204"/>
      </rPr>
      <t xml:space="preserve"> (комплексное)</t>
    </r>
    <r>
      <rPr>
        <sz val="12"/>
        <color rgb="FF000000"/>
        <rFont val="Times New Roman"/>
        <family val="1"/>
        <charset val="204"/>
      </rPr>
      <t xml:space="preserve"> (трансабдоминальное и трансвагинальное)</t>
    </r>
  </si>
  <si>
    <r>
      <t>Ультразвуковое исследование мягких тканей (одна анатомическая зона)</t>
    </r>
    <r>
      <rPr>
        <sz val="12"/>
        <color rgb="FF000000"/>
        <rFont val="Times New Roman"/>
        <family val="1"/>
        <charset val="204"/>
      </rPr>
      <t xml:space="preserve"> </t>
    </r>
  </si>
  <si>
    <r>
      <t>Ультразвуковое исследование мягких тканей (периферических нервов)</t>
    </r>
    <r>
      <rPr>
        <sz val="12"/>
        <color rgb="FF000000"/>
        <rFont val="Times New Roman"/>
        <family val="1"/>
        <charset val="204"/>
      </rPr>
      <t xml:space="preserve"> </t>
    </r>
  </si>
  <si>
    <t>Реабилитация после пластических операций</t>
  </si>
  <si>
    <t>Анти-эйдж и лифтинг программы</t>
  </si>
  <si>
    <t>Лечение анке и проблемной кожи</t>
  </si>
  <si>
    <t>Работа с рубцами и постанке</t>
  </si>
  <si>
    <t>Программа лифтинг лица</t>
  </si>
  <si>
    <t>Программа похудение</t>
  </si>
  <si>
    <t>Программа для роста волос</t>
  </si>
  <si>
    <t>Реабилитация после протезирования, оперативных вмешательств</t>
  </si>
  <si>
    <t>Программа Антистресс</t>
  </si>
  <si>
    <t>A05.02.001</t>
  </si>
  <si>
    <t>A05.02.001.004</t>
  </si>
  <si>
    <t>A05.02.001.005</t>
  </si>
  <si>
    <t>Электромиография игольчатая</t>
  </si>
  <si>
    <t>Электронейромиография стимуляционная рук</t>
  </si>
  <si>
    <t>Электронейромиография стимуляционная ног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</si>
</sst>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\ ##0.00\ _₽_-;\-* #\ ##0.00\ _₽_-;_-* \-??\ _₽_-;_-@_-"/>
    <numFmt numFmtId="165" formatCode="#\ ##0.00"/>
    <numFmt numFmtId="166" formatCode="#\ ##0.00;[Red]#\ ##0.00"/>
    <numFmt numFmtId="167" formatCode="#\ ##0.00&quot; ₽&quot;"/>
    <numFmt numFmtId="168" formatCode="#\ ##0.00\ _₽"/>
    <numFmt numFmtId="169" formatCode="#\ ##0.00_р_."/>
    <numFmt numFmtId="170" formatCode="0.00;[Red]0.00"/>
  </numFmts>
  <fonts count="79" x14ac:knownFonts="1">
    <font>
      <sz val="11"/>
      <color rgb="FF000000"/>
      <name val="Calibri"/>
      <charset val="204"/>
    </font>
    <font>
      <sz val="10"/>
      <name val="Arial"/>
      <family val="2"/>
      <charset val="204"/>
    </font>
    <font>
      <u/>
      <sz val="11"/>
      <color rgb="FF0000FF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8"/>
      <name val="Arial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3"/>
      <color rgb="FF000000"/>
      <name val="Calibri"/>
      <charset val="204"/>
    </font>
    <font>
      <b/>
      <sz val="14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5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i/>
      <sz val="16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6"/>
      <color rgb="FF000000"/>
      <name val="Calibri"/>
      <charset val="204"/>
    </font>
    <font>
      <b/>
      <sz val="2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8"/>
      <color rgb="FF000000"/>
      <name val="Calibri"/>
      <charset val="204"/>
    </font>
    <font>
      <b/>
      <sz val="13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sz val="22"/>
      <color rgb="FF000000"/>
      <name val="Calibri"/>
      <charset val="204"/>
    </font>
    <font>
      <sz val="22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8"/>
      <name val="Calibri"/>
      <family val="2"/>
      <charset val="204"/>
    </font>
    <font>
      <b/>
      <sz val="14"/>
      <name val="Calibri"/>
      <family val="2"/>
      <charset val="204"/>
    </font>
    <font>
      <sz val="14"/>
      <name val="Calibri"/>
      <family val="2"/>
      <charset val="204"/>
    </font>
    <font>
      <sz val="14"/>
      <color rgb="FF000000"/>
      <name val="Calibri"/>
      <charset val="204"/>
    </font>
    <font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u/>
      <sz val="11"/>
      <color rgb="FF000000"/>
      <name val="Calibri"/>
      <family val="2"/>
      <charset val="204"/>
    </font>
    <font>
      <u/>
      <vertAlign val="subscript"/>
      <sz val="11"/>
      <color rgb="FF000000"/>
      <name val="Calibri"/>
      <family val="2"/>
      <charset val="204"/>
    </font>
    <font>
      <b/>
      <i/>
      <sz val="12"/>
      <name val="Times New Roman"/>
      <family val="1"/>
      <charset val="204"/>
    </font>
    <font>
      <sz val="11"/>
      <name val="Arial"/>
      <family val="2"/>
      <charset val="204"/>
    </font>
    <font>
      <b/>
      <i/>
      <sz val="12"/>
      <color rgb="FF000000"/>
      <name val="Times New Roman"/>
      <family val="1"/>
      <charset val="204"/>
    </font>
    <font>
      <sz val="11"/>
      <name val="Arial"/>
      <charset val="1"/>
    </font>
    <font>
      <sz val="14"/>
      <color rgb="FF333333"/>
      <name val="Calibri"/>
      <family val="2"/>
      <charset val="204"/>
    </font>
    <font>
      <u/>
      <sz val="14"/>
      <color rgb="FF000000"/>
      <name val="Calibri"/>
      <family val="2"/>
      <charset val="204"/>
    </font>
    <font>
      <sz val="14"/>
      <color rgb="FFFFFFFF"/>
      <name val="Calibri"/>
      <family val="2"/>
      <charset val="204"/>
    </font>
    <font>
      <sz val="13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90E1D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29272F"/>
      <name val="Calibri"/>
      <family val="2"/>
      <charset val="204"/>
    </font>
    <font>
      <b/>
      <sz val="11"/>
      <color rgb="FF29272F"/>
      <name val="Calibri"/>
      <family val="2"/>
      <charset val="204"/>
    </font>
    <font>
      <sz val="11"/>
      <color rgb="FF000000"/>
      <name val="Cambria"/>
      <charset val="204"/>
    </font>
    <font>
      <sz val="11"/>
      <color rgb="FF000000"/>
      <name val="Cambria"/>
      <family val="1"/>
      <charset val="204"/>
    </font>
    <font>
      <sz val="12"/>
      <color rgb="FF000000"/>
      <name val="Cambria"/>
      <charset val="204"/>
    </font>
    <font>
      <sz val="12"/>
      <name val="Cambria"/>
      <charset val="204"/>
    </font>
    <font>
      <b/>
      <i/>
      <sz val="11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i/>
      <sz val="11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sz val="12"/>
      <color rgb="FF464C55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6EFCE"/>
        <bgColor rgb="FFD7E4BD"/>
      </patternFill>
    </fill>
    <fill>
      <patternFill patternType="solid">
        <fgColor rgb="FFC3D69B"/>
        <bgColor rgb="FFC5E0B3"/>
      </patternFill>
    </fill>
    <fill>
      <patternFill patternType="solid">
        <fgColor rgb="FFE6E0EC"/>
        <bgColor rgb="FFD7E4BD"/>
      </patternFill>
    </fill>
    <fill>
      <patternFill patternType="solid">
        <fgColor rgb="FFD7E4BD"/>
        <bgColor rgb="FFC5E0B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6E0EC"/>
      </patternFill>
    </fill>
    <fill>
      <patternFill patternType="solid">
        <fgColor rgb="FFFF0000"/>
        <bgColor rgb="FF993300"/>
      </patternFill>
    </fill>
    <fill>
      <patternFill patternType="solid">
        <fgColor rgb="FFD99694"/>
        <bgColor rgb="FFE6B9B8"/>
      </patternFill>
    </fill>
    <fill>
      <patternFill patternType="solid">
        <fgColor rgb="FF77933C"/>
        <bgColor rgb="FF7F7F7F"/>
      </patternFill>
    </fill>
    <fill>
      <patternFill patternType="solid">
        <fgColor rgb="FF92D050"/>
        <bgColor rgb="FFA9D08E"/>
      </patternFill>
    </fill>
    <fill>
      <patternFill patternType="solid">
        <fgColor rgb="FFFAC090"/>
        <bgColor rgb="FFE6B9B8"/>
      </patternFill>
    </fill>
    <fill>
      <patternFill patternType="solid">
        <fgColor rgb="FFB7DEE8"/>
        <bgColor rgb="FFC6D9F1"/>
      </patternFill>
    </fill>
    <fill>
      <patternFill patternType="solid">
        <fgColor rgb="FFE46C0A"/>
        <bgColor rgb="FFFF9900"/>
      </patternFill>
    </fill>
    <fill>
      <patternFill patternType="solid">
        <fgColor rgb="FF953735"/>
        <bgColor rgb="FF993366"/>
      </patternFill>
    </fill>
    <fill>
      <patternFill patternType="solid">
        <fgColor rgb="FFC6D9F1"/>
        <bgColor rgb="FFB7DEE8"/>
      </patternFill>
    </fill>
    <fill>
      <patternFill patternType="solid">
        <fgColor rgb="FFA9D08E"/>
        <bgColor rgb="FFC3D69B"/>
      </patternFill>
    </fill>
    <fill>
      <patternFill patternType="solid">
        <fgColor rgb="FFC5E0B3"/>
        <bgColor rgb="FFD7E4BD"/>
      </patternFill>
    </fill>
    <fill>
      <patternFill patternType="solid">
        <fgColor rgb="FFE6B9B8"/>
        <bgColor rgb="FFFAC090"/>
      </patternFill>
    </fill>
    <fill>
      <patternFill patternType="solid">
        <fgColor rgb="FFB9CDE5"/>
        <bgColor rgb="FFC6D9F1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0" fontId="2" fillId="0" borderId="0" applyBorder="0" applyProtection="0"/>
    <xf numFmtId="0" fontId="1" fillId="0" borderId="0"/>
    <xf numFmtId="0" fontId="2" fillId="0" borderId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3" fillId="0" borderId="0">
      <protection locked="0"/>
    </xf>
    <xf numFmtId="0" fontId="4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6" fillId="0" borderId="0"/>
    <xf numFmtId="0" fontId="3" fillId="0" borderId="0"/>
    <xf numFmtId="0" fontId="7" fillId="0" borderId="0">
      <alignment vertical="top"/>
      <protection locked="0"/>
    </xf>
    <xf numFmtId="0" fontId="4" fillId="0" borderId="0"/>
    <xf numFmtId="164" fontId="3" fillId="0" borderId="0" applyBorder="0" applyProtection="0"/>
    <xf numFmtId="0" fontId="8" fillId="2" borderId="0">
      <alignment vertical="top"/>
      <protection locked="0"/>
    </xf>
    <xf numFmtId="0" fontId="7" fillId="0" borderId="0" applyBorder="0" applyProtection="0"/>
    <xf numFmtId="0" fontId="7" fillId="0" borderId="0" applyBorder="0" applyProtection="0"/>
  </cellStyleXfs>
  <cellXfs count="945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horizontal="center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13" fillId="4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/>
    <xf numFmtId="0" fontId="12" fillId="3" borderId="1" xfId="0" applyFont="1" applyFill="1" applyBorder="1"/>
    <xf numFmtId="0" fontId="13" fillId="5" borderId="1" xfId="0" applyFont="1" applyFill="1" applyBorder="1" applyAlignment="1">
      <alignment horizontal="center"/>
    </xf>
    <xf numFmtId="0" fontId="13" fillId="5" borderId="2" xfId="0" applyFont="1" applyFill="1" applyBorder="1" applyAlignment="1"/>
    <xf numFmtId="4" fontId="13" fillId="5" borderId="2" xfId="0" applyNumberFormat="1" applyFont="1" applyFill="1" applyBorder="1" applyAlignment="1">
      <alignment horizontal="center"/>
    </xf>
    <xf numFmtId="0" fontId="13" fillId="5" borderId="3" xfId="0" applyFont="1" applyFill="1" applyBorder="1" applyAlignment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5" borderId="0" xfId="0" applyFont="1" applyFill="1" applyAlignment="1">
      <alignment wrapText="1"/>
    </xf>
    <xf numFmtId="0" fontId="13" fillId="5" borderId="2" xfId="0" applyFont="1" applyFill="1" applyBorder="1" applyAlignment="1">
      <alignment horizontal="center"/>
    </xf>
    <xf numFmtId="0" fontId="13" fillId="5" borderId="4" xfId="0" applyFont="1" applyFill="1" applyBorder="1" applyAlignment="1"/>
    <xf numFmtId="0" fontId="14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left"/>
    </xf>
    <xf numFmtId="4" fontId="14" fillId="5" borderId="1" xfId="0" applyNumberFormat="1" applyFont="1" applyFill="1" applyBorder="1" applyAlignment="1">
      <alignment horizontal="center"/>
    </xf>
    <xf numFmtId="0" fontId="14" fillId="5" borderId="1" xfId="0" applyFont="1" applyFill="1" applyBorder="1" applyAlignment="1">
      <alignment horizontal="left"/>
    </xf>
    <xf numFmtId="0" fontId="13" fillId="5" borderId="4" xfId="0" applyFont="1" applyFill="1" applyBorder="1" applyAlignment="1">
      <alignment wrapText="1"/>
    </xf>
    <xf numFmtId="0" fontId="9" fillId="6" borderId="0" xfId="0" applyFont="1" applyFill="1"/>
    <xf numFmtId="0" fontId="12" fillId="3" borderId="0" xfId="0" applyFont="1" applyFill="1" applyAlignment="1">
      <alignment wrapText="1"/>
    </xf>
    <xf numFmtId="0" fontId="12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horizontal="center"/>
    </xf>
    <xf numFmtId="4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/>
    <xf numFmtId="4" fontId="12" fillId="0" borderId="1" xfId="0" applyNumberFormat="1" applyFont="1" applyBorder="1" applyAlignment="1">
      <alignment horizontal="center" wrapText="1"/>
    </xf>
    <xf numFmtId="2" fontId="9" fillId="0" borderId="0" xfId="0" applyNumberFormat="1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6" fillId="7" borderId="1" xfId="0" applyNumberFormat="1" applyFont="1" applyFill="1" applyBorder="1" applyAlignment="1">
      <alignment horizontal="left" vertical="center" wrapText="1"/>
    </xf>
    <xf numFmtId="1" fontId="17" fillId="7" borderId="1" xfId="0" applyNumberFormat="1" applyFont="1" applyFill="1" applyBorder="1" applyAlignment="1">
      <alignment horizontal="center" vertical="center" wrapText="1"/>
    </xf>
    <xf numFmtId="2" fontId="17" fillId="7" borderId="1" xfId="0" applyNumberFormat="1" applyFont="1" applyFill="1" applyBorder="1" applyAlignment="1">
      <alignment horizontal="left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/>
    </xf>
    <xf numFmtId="0" fontId="9" fillId="5" borderId="0" xfId="0" applyFont="1" applyFill="1"/>
    <xf numFmtId="2" fontId="17" fillId="0" borderId="1" xfId="0" applyNumberFormat="1" applyFont="1" applyBorder="1" applyAlignment="1">
      <alignment horizontal="left" vertical="center" wrapText="1"/>
    </xf>
    <xf numFmtId="0" fontId="16" fillId="5" borderId="0" xfId="0" applyFont="1" applyFill="1"/>
    <xf numFmtId="0" fontId="16" fillId="7" borderId="0" xfId="0" applyFont="1" applyFill="1"/>
    <xf numFmtId="0" fontId="16" fillId="5" borderId="0" xfId="0" applyFont="1" applyFill="1" applyAlignment="1">
      <alignment vertical="top"/>
    </xf>
    <xf numFmtId="0" fontId="16" fillId="7" borderId="0" xfId="0" applyFont="1" applyFill="1" applyAlignment="1">
      <alignment vertical="top"/>
    </xf>
    <xf numFmtId="4" fontId="18" fillId="0" borderId="1" xfId="0" applyNumberFormat="1" applyFont="1" applyBorder="1" applyAlignment="1">
      <alignment horizontal="center"/>
    </xf>
    <xf numFmtId="1" fontId="16" fillId="7" borderId="5" xfId="0" applyNumberFormat="1" applyFont="1" applyFill="1" applyBorder="1" applyAlignment="1">
      <alignment horizontal="left" vertical="center" wrapText="1"/>
    </xf>
    <xf numFmtId="2" fontId="17" fillId="7" borderId="5" xfId="0" applyNumberFormat="1" applyFont="1" applyFill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/>
    </xf>
    <xf numFmtId="0" fontId="15" fillId="3" borderId="3" xfId="0" applyFont="1" applyFill="1" applyBorder="1" applyAlignment="1">
      <alignment vertical="center" wrapText="1"/>
    </xf>
    <xf numFmtId="0" fontId="19" fillId="7" borderId="1" xfId="1" applyFont="1" applyFill="1" applyBorder="1" applyAlignment="1" applyProtection="1">
      <alignment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vertical="top" wrapText="1"/>
    </xf>
    <xf numFmtId="4" fontId="18" fillId="7" borderId="1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center" wrapText="1"/>
    </xf>
    <xf numFmtId="2" fontId="18" fillId="0" borderId="1" xfId="0" applyNumberFormat="1" applyFont="1" applyBorder="1" applyAlignment="1">
      <alignment horizontal="center"/>
    </xf>
    <xf numFmtId="0" fontId="3" fillId="6" borderId="0" xfId="0" applyFont="1" applyFill="1"/>
    <xf numFmtId="0" fontId="0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4" fontId="21" fillId="0" borderId="1" xfId="0" applyNumberFormat="1" applyFont="1" applyBorder="1" applyAlignment="1">
      <alignment horizontal="center"/>
    </xf>
    <xf numFmtId="0" fontId="21" fillId="7" borderId="1" xfId="0" applyFont="1" applyFill="1" applyBorder="1" applyAlignment="1">
      <alignment horizontal="left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9" fillId="7" borderId="0" xfId="0" applyFont="1" applyFill="1"/>
    <xf numFmtId="4" fontId="21" fillId="7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0" fontId="9" fillId="7" borderId="5" xfId="0" applyFont="1" applyFill="1" applyBorder="1" applyAlignment="1">
      <alignment horizontal="left" vertical="center" wrapText="1"/>
    </xf>
    <xf numFmtId="0" fontId="21" fillId="7" borderId="5" xfId="0" applyFont="1" applyFill="1" applyBorder="1" applyAlignment="1">
      <alignment horizontal="left" vertical="center" wrapText="1"/>
    </xf>
    <xf numFmtId="4" fontId="21" fillId="7" borderId="5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vertical="center" wrapText="1"/>
    </xf>
    <xf numFmtId="2" fontId="24" fillId="0" borderId="1" xfId="0" applyNumberFormat="1" applyFont="1" applyBorder="1" applyAlignment="1">
      <alignment horizontal="left" vertical="center" wrapText="1"/>
    </xf>
    <xf numFmtId="4" fontId="24" fillId="7" borderId="1" xfId="0" applyNumberFormat="1" applyFont="1" applyFill="1" applyBorder="1" applyAlignment="1">
      <alignment horizontal="center" vertical="center" wrapText="1"/>
    </xf>
    <xf numFmtId="2" fontId="16" fillId="7" borderId="1" xfId="0" applyNumberFormat="1" applyFont="1" applyFill="1" applyBorder="1" applyAlignment="1">
      <alignment horizontal="left" vertical="center" wrapText="1"/>
    </xf>
    <xf numFmtId="0" fontId="24" fillId="0" borderId="1" xfId="0" applyFont="1" applyBorder="1" applyAlignment="1">
      <alignment vertical="distributed" wrapText="1"/>
    </xf>
    <xf numFmtId="0" fontId="24" fillId="0" borderId="1" xfId="0" applyFont="1" applyBorder="1" applyAlignment="1">
      <alignment vertical="top" wrapText="1"/>
    </xf>
    <xf numFmtId="4" fontId="24" fillId="7" borderId="1" xfId="0" applyNumberFormat="1" applyFont="1" applyFill="1" applyBorder="1" applyAlignment="1">
      <alignment horizontal="center" vertical="top"/>
    </xf>
    <xf numFmtId="0" fontId="9" fillId="7" borderId="1" xfId="0" applyFont="1" applyFill="1" applyBorder="1"/>
    <xf numFmtId="0" fontId="9" fillId="7" borderId="1" xfId="0" applyFont="1" applyFill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4" fontId="24" fillId="7" borderId="1" xfId="0" applyNumberFormat="1" applyFont="1" applyFill="1" applyBorder="1" applyAlignment="1">
      <alignment horizontal="center" vertical="center"/>
    </xf>
    <xf numFmtId="0" fontId="9" fillId="3" borderId="0" xfId="0" applyFont="1" applyFill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8" borderId="1" xfId="0" applyFont="1" applyFill="1" applyBorder="1" applyAlignment="1">
      <alignment vertical="center" wrapText="1"/>
    </xf>
    <xf numFmtId="0" fontId="21" fillId="8" borderId="1" xfId="0" applyFont="1" applyFill="1" applyBorder="1" applyAlignment="1">
      <alignment horizontal="center"/>
    </xf>
    <xf numFmtId="2" fontId="24" fillId="8" borderId="1" xfId="20" applyNumberFormat="1" applyFont="1" applyFill="1" applyBorder="1" applyAlignment="1" applyProtection="1">
      <alignment horizontal="left" vertical="center" wrapText="1"/>
    </xf>
    <xf numFmtId="4" fontId="21" fillId="8" borderId="4" xfId="20" applyNumberFormat="1" applyFont="1" applyFill="1" applyBorder="1" applyAlignment="1" applyProtection="1">
      <alignment horizontal="center" vertical="center" wrapText="1"/>
    </xf>
    <xf numFmtId="2" fontId="16" fillId="8" borderId="1" xfId="20" applyNumberFormat="1" applyFont="1" applyFill="1" applyBorder="1" applyAlignment="1" applyProtection="1">
      <alignment horizontal="center" vertical="center" wrapText="1"/>
    </xf>
    <xf numFmtId="0" fontId="9" fillId="8" borderId="0" xfId="0" applyFont="1" applyFill="1"/>
    <xf numFmtId="0" fontId="9" fillId="0" borderId="1" xfId="0" applyFont="1" applyBorder="1" applyAlignment="1">
      <alignment horizontal="left"/>
    </xf>
    <xf numFmtId="0" fontId="24" fillId="0" borderId="1" xfId="0" applyFont="1" applyBorder="1" applyAlignment="1">
      <alignment wrapText="1"/>
    </xf>
    <xf numFmtId="0" fontId="21" fillId="0" borderId="1" xfId="0" applyFont="1" applyBorder="1"/>
    <xf numFmtId="0" fontId="10" fillId="7" borderId="1" xfId="17" applyFont="1" applyFill="1" applyBorder="1" applyAlignment="1">
      <alignment horizontal="left" vertical="center" wrapText="1"/>
    </xf>
    <xf numFmtId="0" fontId="25" fillId="7" borderId="6" xfId="0" applyFont="1" applyFill="1" applyBorder="1" applyAlignment="1">
      <alignment horizontal="left" vertical="top" wrapText="1"/>
    </xf>
    <xf numFmtId="0" fontId="25" fillId="7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25" fillId="7" borderId="6" xfId="14" applyFont="1" applyFill="1" applyBorder="1" applyAlignment="1">
      <alignment horizontal="left" vertical="top" wrapText="1"/>
    </xf>
    <xf numFmtId="0" fontId="16" fillId="0" borderId="0" xfId="14" applyFont="1" applyAlignment="1">
      <alignment horizontal="left" wrapText="1"/>
    </xf>
    <xf numFmtId="0" fontId="0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top" wrapText="1"/>
    </xf>
    <xf numFmtId="165" fontId="30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0" fontId="29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0" fillId="3" borderId="0" xfId="0" applyFont="1" applyFill="1"/>
    <xf numFmtId="165" fontId="30" fillId="0" borderId="5" xfId="0" applyNumberFormat="1" applyFont="1" applyBorder="1" applyAlignment="1">
      <alignment horizontal="center" vertical="center" wrapText="1"/>
    </xf>
    <xf numFmtId="0" fontId="31" fillId="0" borderId="5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165" fontId="30" fillId="0" borderId="9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vertical="center" wrapText="1"/>
    </xf>
    <xf numFmtId="2" fontId="0" fillId="0" borderId="0" xfId="0" applyNumberFormat="1" applyFont="1" applyAlignment="1">
      <alignment horizontal="center"/>
    </xf>
    <xf numFmtId="0" fontId="32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vertical="top" wrapText="1"/>
    </xf>
    <xf numFmtId="2" fontId="34" fillId="0" borderId="1" xfId="0" applyNumberFormat="1" applyFont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0" xfId="0" applyFont="1" applyFill="1"/>
    <xf numFmtId="0" fontId="3" fillId="7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4" fillId="0" borderId="1" xfId="0" applyFont="1" applyBorder="1" applyAlignment="1">
      <alignment vertical="top" wrapText="1"/>
    </xf>
    <xf numFmtId="2" fontId="34" fillId="7" borderId="1" xfId="0" applyNumberFormat="1" applyFont="1" applyFill="1" applyBorder="1" applyAlignment="1">
      <alignment horizontal="center" vertical="center" wrapText="1"/>
    </xf>
    <xf numFmtId="0" fontId="0" fillId="9" borderId="0" xfId="0" applyFont="1" applyFill="1"/>
    <xf numFmtId="0" fontId="0" fillId="9" borderId="0" xfId="0" applyFill="1"/>
    <xf numFmtId="0" fontId="3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3" fillId="10" borderId="10" xfId="0" applyFont="1" applyFill="1" applyBorder="1" applyAlignment="1">
      <alignment vertical="center" wrapText="1"/>
    </xf>
    <xf numFmtId="0" fontId="34" fillId="10" borderId="10" xfId="0" applyFont="1" applyFill="1" applyBorder="1" applyAlignment="1">
      <alignment horizontal="center" vertical="center"/>
    </xf>
    <xf numFmtId="0" fontId="34" fillId="10" borderId="10" xfId="0" applyFont="1" applyFill="1" applyBorder="1" applyAlignment="1">
      <alignment vertical="center" wrapText="1"/>
    </xf>
    <xf numFmtId="2" fontId="34" fillId="10" borderId="1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34" fillId="0" borderId="1" xfId="0" applyFont="1" applyBorder="1" applyAlignment="1">
      <alignment horizontal="center" vertical="top" wrapText="1"/>
    </xf>
    <xf numFmtId="2" fontId="3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right" vertical="center" wrapText="1"/>
    </xf>
    <xf numFmtId="0" fontId="34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right" vertical="center" wrapText="1"/>
    </xf>
    <xf numFmtId="0" fontId="34" fillId="0" borderId="1" xfId="0" applyFont="1" applyBorder="1" applyAlignment="1">
      <alignment horizontal="justify" wrapText="1"/>
    </xf>
    <xf numFmtId="0" fontId="2" fillId="0" borderId="1" xfId="1" applyFont="1" applyBorder="1" applyAlignment="1" applyProtection="1">
      <alignment horizontal="right" vertical="center" wrapText="1"/>
    </xf>
    <xf numFmtId="0" fontId="37" fillId="0" borderId="1" xfId="0" applyFont="1" applyBorder="1" applyAlignment="1">
      <alignment horizontal="justify" vertical="center" wrapText="1"/>
    </xf>
    <xf numFmtId="0" fontId="3" fillId="7" borderId="1" xfId="0" applyFont="1" applyFill="1" applyBorder="1" applyAlignment="1">
      <alignment vertical="top" wrapText="1"/>
    </xf>
    <xf numFmtId="0" fontId="34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0" fontId="34" fillId="7" borderId="1" xfId="0" applyFont="1" applyFill="1" applyBorder="1" applyAlignment="1">
      <alignment vertical="center" wrapText="1"/>
    </xf>
    <xf numFmtId="0" fontId="34" fillId="7" borderId="1" xfId="0" applyFont="1" applyFill="1" applyBorder="1" applyAlignment="1">
      <alignment horizontal="justify" vertical="center" wrapText="1"/>
    </xf>
    <xf numFmtId="0" fontId="0" fillId="10" borderId="0" xfId="0" applyFont="1" applyFill="1"/>
    <xf numFmtId="0" fontId="0" fillId="0" borderId="1" xfId="0" applyFont="1" applyBorder="1" applyAlignment="1">
      <alignment horizontal="left" vertical="top" wrapText="1"/>
    </xf>
    <xf numFmtId="0" fontId="3" fillId="11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top" wrapText="1"/>
    </xf>
    <xf numFmtId="0" fontId="34" fillId="11" borderId="1" xfId="0" applyFont="1" applyFill="1" applyBorder="1" applyAlignment="1">
      <alignment vertical="center" wrapText="1"/>
    </xf>
    <xf numFmtId="2" fontId="3" fillId="11" borderId="1" xfId="0" applyNumberFormat="1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left" vertical="top" wrapText="1"/>
    </xf>
    <xf numFmtId="0" fontId="0" fillId="11" borderId="0" xfId="0" applyFont="1" applyFill="1"/>
    <xf numFmtId="0" fontId="0" fillId="11" borderId="0" xfId="0" applyFill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2" fontId="3" fillId="7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 wrapText="1"/>
    </xf>
    <xf numFmtId="0" fontId="3" fillId="0" borderId="0" xfId="0" applyFont="1"/>
    <xf numFmtId="0" fontId="9" fillId="0" borderId="0" xfId="21" applyFont="1" applyBorder="1" applyAlignment="1" applyProtection="1">
      <alignment horizontal="left" vertical="center"/>
    </xf>
    <xf numFmtId="0" fontId="9" fillId="0" borderId="0" xfId="21" applyFont="1" applyBorder="1" applyAlignment="1" applyProtection="1">
      <alignment horizontal="center" vertical="center"/>
    </xf>
    <xf numFmtId="2" fontId="9" fillId="6" borderId="0" xfId="21" applyNumberFormat="1" applyFont="1" applyFill="1" applyBorder="1" applyAlignment="1" applyProtection="1">
      <alignment horizontal="right" vertical="center"/>
    </xf>
    <xf numFmtId="2" fontId="9" fillId="0" borderId="0" xfId="21" applyNumberFormat="1" applyFont="1" applyBorder="1" applyAlignment="1" applyProtection="1">
      <alignment horizontal="righ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5" fillId="12" borderId="1" xfId="0" applyFont="1" applyFill="1" applyBorder="1"/>
    <xf numFmtId="0" fontId="18" fillId="12" borderId="1" xfId="0" applyFont="1" applyFill="1" applyBorder="1" applyAlignment="1">
      <alignment horizontal="center"/>
    </xf>
    <xf numFmtId="0" fontId="18" fillId="12" borderId="0" xfId="21" applyFont="1" applyFill="1" applyBorder="1" applyAlignment="1" applyProtection="1">
      <alignment horizontal="left" vertical="center"/>
    </xf>
    <xf numFmtId="0" fontId="18" fillId="12" borderId="1" xfId="0" applyFont="1" applyFill="1" applyBorder="1"/>
    <xf numFmtId="0" fontId="18" fillId="0" borderId="1" xfId="0" applyFont="1" applyBorder="1" applyAlignment="1">
      <alignment horizontal="left" vertical="top" wrapText="1"/>
    </xf>
    <xf numFmtId="0" fontId="39" fillId="12" borderId="1" xfId="0" applyFont="1" applyFill="1" applyBorder="1"/>
    <xf numFmtId="0" fontId="18" fillId="12" borderId="1" xfId="0" applyFont="1" applyFill="1" applyBorder="1" applyAlignment="1">
      <alignment horizontal="left" vertical="top" wrapText="1"/>
    </xf>
    <xf numFmtId="0" fontId="18" fillId="12" borderId="0" xfId="21" applyFont="1" applyFill="1" applyBorder="1" applyAlignment="1" applyProtection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2" fontId="18" fillId="0" borderId="1" xfId="0" applyNumberFormat="1" applyFont="1" applyBorder="1" applyAlignment="1">
      <alignment horizontal="left" vertical="top" wrapText="1"/>
    </xf>
    <xf numFmtId="2" fontId="18" fillId="12" borderId="1" xfId="0" applyNumberFormat="1" applyFont="1" applyFill="1" applyBorder="1" applyAlignment="1">
      <alignment horizontal="left" vertical="top" wrapText="1"/>
    </xf>
    <xf numFmtId="2" fontId="18" fillId="5" borderId="1" xfId="0" applyNumberFormat="1" applyFont="1" applyFill="1" applyBorder="1" applyAlignment="1">
      <alignment horizontal="left" vertical="top" wrapText="1"/>
    </xf>
    <xf numFmtId="0" fontId="9" fillId="3" borderId="0" xfId="21" applyFont="1" applyFill="1" applyBorder="1" applyAlignment="1" applyProtection="1">
      <alignment horizontal="left" vertical="center"/>
    </xf>
    <xf numFmtId="0" fontId="9" fillId="5" borderId="0" xfId="21" applyFont="1" applyFill="1" applyBorder="1" applyAlignment="1" applyProtection="1">
      <alignment horizontal="left" vertical="center"/>
    </xf>
    <xf numFmtId="0" fontId="17" fillId="0" borderId="1" xfId="0" applyFont="1" applyBorder="1" applyAlignment="1">
      <alignment horizontal="left" vertical="top" wrapText="1"/>
    </xf>
    <xf numFmtId="2" fontId="17" fillId="0" borderId="1" xfId="0" applyNumberFormat="1" applyFont="1" applyBorder="1" applyAlignment="1">
      <alignment horizontal="left" vertical="top" wrapText="1"/>
    </xf>
    <xf numFmtId="0" fontId="9" fillId="6" borderId="0" xfId="21" applyFont="1" applyFill="1" applyBorder="1" applyAlignment="1" applyProtection="1">
      <alignment horizontal="left" vertical="center"/>
    </xf>
    <xf numFmtId="0" fontId="39" fillId="12" borderId="1" xfId="0" applyFont="1" applyFill="1" applyBorder="1" applyAlignment="1">
      <alignment vertical="center"/>
    </xf>
    <xf numFmtId="0" fontId="9" fillId="14" borderId="1" xfId="0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right" vertical="center" wrapText="1"/>
    </xf>
    <xf numFmtId="2" fontId="9" fillId="14" borderId="1" xfId="0" applyNumberFormat="1" applyFont="1" applyFill="1" applyBorder="1" applyAlignment="1">
      <alignment horizontal="righ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9" fillId="14" borderId="0" xfId="21" applyFont="1" applyFill="1" applyBorder="1" applyAlignment="1" applyProtection="1">
      <alignment horizontal="left" vertical="center"/>
    </xf>
    <xf numFmtId="0" fontId="9" fillId="14" borderId="0" xfId="0" applyFont="1" applyFill="1"/>
    <xf numFmtId="0" fontId="10" fillId="12" borderId="4" xfId="0" applyFont="1" applyFill="1" applyBorder="1" applyAlignment="1">
      <alignment vertical="center"/>
    </xf>
    <xf numFmtId="0" fontId="15" fillId="12" borderId="2" xfId="0" applyFont="1" applyFill="1" applyBorder="1" applyAlignment="1">
      <alignment horizontal="left" vertical="top" wrapText="1"/>
    </xf>
    <xf numFmtId="0" fontId="15" fillId="12" borderId="3" xfId="0" applyFont="1" applyFill="1" applyBorder="1" applyAlignment="1">
      <alignment horizontal="left" vertical="top" wrapText="1"/>
    </xf>
    <xf numFmtId="2" fontId="18" fillId="0" borderId="1" xfId="21" applyNumberFormat="1" applyFont="1" applyBorder="1" applyAlignment="1" applyProtection="1">
      <alignment horizontal="left" vertical="top" wrapText="1"/>
    </xf>
    <xf numFmtId="2" fontId="9" fillId="0" borderId="1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left" vertical="top" wrapText="1"/>
    </xf>
    <xf numFmtId="2" fontId="9" fillId="0" borderId="0" xfId="0" applyNumberFormat="1" applyFont="1" applyBorder="1" applyAlignment="1">
      <alignment horizontal="right" vertical="center" wrapText="1"/>
    </xf>
    <xf numFmtId="0" fontId="9" fillId="15" borderId="0" xfId="21" applyFont="1" applyFill="1" applyBorder="1" applyAlignment="1" applyProtection="1">
      <alignment horizontal="left" vertical="center"/>
    </xf>
    <xf numFmtId="0" fontId="10" fillId="16" borderId="0" xfId="0" applyFont="1" applyFill="1" applyBorder="1" applyAlignment="1">
      <alignment vertical="center" wrapText="1"/>
    </xf>
    <xf numFmtId="0" fontId="10" fillId="16" borderId="11" xfId="0" applyFont="1" applyFill="1" applyBorder="1" applyAlignment="1">
      <alignment vertical="center" wrapText="1"/>
    </xf>
    <xf numFmtId="0" fontId="9" fillId="0" borderId="1" xfId="21" applyFont="1" applyBorder="1" applyAlignment="1" applyProtection="1">
      <alignment horizontal="left" vertical="center"/>
    </xf>
    <xf numFmtId="0" fontId="18" fillId="7" borderId="1" xfId="0" applyFont="1" applyFill="1" applyBorder="1" applyAlignment="1">
      <alignment horizontal="left" vertical="top" wrapText="1"/>
    </xf>
    <xf numFmtId="0" fontId="18" fillId="0" borderId="1" xfId="21" applyFont="1" applyBorder="1" applyAlignment="1" applyProtection="1">
      <alignment horizontal="left" vertical="top" wrapText="1"/>
    </xf>
    <xf numFmtId="2" fontId="18" fillId="7" borderId="1" xfId="21" applyNumberFormat="1" applyFont="1" applyFill="1" applyBorder="1" applyAlignment="1" applyProtection="1">
      <alignment horizontal="left" vertical="top" wrapText="1"/>
    </xf>
    <xf numFmtId="0" fontId="18" fillId="7" borderId="1" xfId="21" applyFont="1" applyFill="1" applyBorder="1" applyAlignment="1" applyProtection="1">
      <alignment horizontal="left" vertical="top" wrapText="1"/>
    </xf>
    <xf numFmtId="0" fontId="18" fillId="7" borderId="4" xfId="0" applyFont="1" applyFill="1" applyBorder="1" applyAlignment="1">
      <alignment horizontal="left" vertical="top" wrapText="1"/>
    </xf>
    <xf numFmtId="2" fontId="9" fillId="6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0" fontId="16" fillId="0" borderId="0" xfId="21" applyFont="1" applyBorder="1" applyAlignment="1" applyProtection="1">
      <alignment horizontal="left" vertical="center"/>
    </xf>
    <xf numFmtId="2" fontId="16" fillId="0" borderId="1" xfId="0" applyNumberFormat="1" applyFont="1" applyBorder="1" applyAlignment="1">
      <alignment horizontal="right" vertical="center" wrapText="1"/>
    </xf>
    <xf numFmtId="0" fontId="16" fillId="0" borderId="0" xfId="0" applyFont="1"/>
    <xf numFmtId="2" fontId="18" fillId="0" borderId="0" xfId="21" applyNumberFormat="1" applyFont="1" applyBorder="1" applyAlignment="1" applyProtection="1">
      <alignment horizontal="left" vertical="top" wrapText="1"/>
    </xf>
    <xf numFmtId="0" fontId="9" fillId="0" borderId="0" xfId="21" applyFont="1" applyBorder="1" applyAlignment="1" applyProtection="1">
      <alignment horizontal="left" vertical="top" wrapText="1"/>
    </xf>
    <xf numFmtId="2" fontId="9" fillId="0" borderId="0" xfId="21" applyNumberFormat="1" applyFont="1" applyBorder="1" applyAlignment="1" applyProtection="1">
      <alignment horizontal="left" vertical="top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top" wrapText="1"/>
    </xf>
    <xf numFmtId="2" fontId="9" fillId="0" borderId="0" xfId="0" applyNumberFormat="1" applyFont="1" applyBorder="1" applyAlignment="1">
      <alignment horizontal="left" vertical="top" wrapText="1"/>
    </xf>
    <xf numFmtId="2" fontId="9" fillId="6" borderId="0" xfId="21" applyNumberFormat="1" applyFont="1" applyFill="1" applyBorder="1" applyAlignment="1" applyProtection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26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2" fontId="0" fillId="0" borderId="0" xfId="0" applyNumberFormat="1" applyFont="1" applyAlignment="1">
      <alignment vertical="top" wrapText="1"/>
    </xf>
    <xf numFmtId="0" fontId="40" fillId="0" borderId="0" xfId="0" applyFont="1" applyAlignment="1">
      <alignment horizontal="left" vertical="top" wrapText="1"/>
    </xf>
    <xf numFmtId="0" fontId="26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1" fillId="0" borderId="1" xfId="0" applyFont="1" applyBorder="1" applyAlignment="1">
      <alignment horizontal="left" vertical="top" wrapText="1"/>
    </xf>
    <xf numFmtId="0" fontId="42" fillId="0" borderId="1" xfId="0" applyFont="1" applyBorder="1" applyAlignment="1">
      <alignment horizontal="center" vertical="top" wrapText="1"/>
    </xf>
    <xf numFmtId="2" fontId="42" fillId="0" borderId="1" xfId="0" applyNumberFormat="1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32" fillId="0" borderId="0" xfId="0" applyFont="1" applyAlignment="1">
      <alignment horizontal="left" wrapText="1"/>
    </xf>
    <xf numFmtId="0" fontId="26" fillId="0" borderId="1" xfId="0" applyFont="1" applyBorder="1" applyAlignment="1">
      <alignment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1" xfId="0" applyFont="1" applyBorder="1" applyAlignment="1">
      <alignment vertical="top" wrapText="1"/>
    </xf>
    <xf numFmtId="2" fontId="43" fillId="0" borderId="1" xfId="0" applyNumberFormat="1" applyFont="1" applyBorder="1" applyAlignment="1">
      <alignment vertical="top" wrapText="1"/>
    </xf>
    <xf numFmtId="0" fontId="40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44" fillId="0" borderId="1" xfId="0" applyFont="1" applyBorder="1" applyAlignment="1">
      <alignment vertical="top" wrapText="1"/>
    </xf>
    <xf numFmtId="0" fontId="44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vertical="center" wrapText="1"/>
    </xf>
    <xf numFmtId="0" fontId="26" fillId="6" borderId="1" xfId="0" applyFont="1" applyFill="1" applyBorder="1" applyAlignment="1">
      <alignment vertical="top" wrapText="1"/>
    </xf>
    <xf numFmtId="0" fontId="43" fillId="6" borderId="1" xfId="0" applyFont="1" applyFill="1" applyBorder="1" applyAlignment="1">
      <alignment horizontal="center" vertical="top" wrapText="1"/>
    </xf>
    <xf numFmtId="0" fontId="43" fillId="6" borderId="1" xfId="0" applyFont="1" applyFill="1" applyBorder="1" applyAlignment="1">
      <alignment vertical="top" wrapText="1"/>
    </xf>
    <xf numFmtId="2" fontId="43" fillId="6" borderId="1" xfId="0" applyNumberFormat="1" applyFont="1" applyFill="1" applyBorder="1" applyAlignment="1">
      <alignment vertical="top" wrapText="1"/>
    </xf>
    <xf numFmtId="0" fontId="40" fillId="6" borderId="1" xfId="0" applyFont="1" applyFill="1" applyBorder="1" applyAlignment="1">
      <alignment horizontal="left" vertical="top" wrapText="1"/>
    </xf>
    <xf numFmtId="0" fontId="0" fillId="6" borderId="0" xfId="0" applyFill="1" applyAlignment="1">
      <alignment wrapText="1"/>
    </xf>
    <xf numFmtId="0" fontId="5" fillId="7" borderId="0" xfId="0" applyFont="1" applyFill="1"/>
    <xf numFmtId="0" fontId="5" fillId="7" borderId="0" xfId="0" applyFont="1" applyFill="1" applyAlignment="1">
      <alignment horizontal="left"/>
    </xf>
    <xf numFmtId="165" fontId="5" fillId="0" borderId="0" xfId="0" applyNumberFormat="1" applyFont="1" applyAlignment="1">
      <alignment horizontal="right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65" fontId="3" fillId="0" borderId="0" xfId="20" applyNumberFormat="1" applyFont="1" applyBorder="1" applyAlignment="1" applyProtection="1">
      <alignment horizontal="right" vertical="center"/>
    </xf>
    <xf numFmtId="1" fontId="47" fillId="3" borderId="1" xfId="0" applyNumberFormat="1" applyFont="1" applyFill="1" applyBorder="1" applyAlignment="1">
      <alignment horizontal="left" vertical="top" wrapText="1"/>
    </xf>
    <xf numFmtId="2" fontId="47" fillId="3" borderId="1" xfId="0" applyNumberFormat="1" applyFont="1" applyFill="1" applyBorder="1" applyAlignment="1">
      <alignment vertical="center" wrapText="1"/>
    </xf>
    <xf numFmtId="165" fontId="47" fillId="3" borderId="1" xfId="0" applyNumberFormat="1" applyFont="1" applyFill="1" applyBorder="1" applyAlignment="1">
      <alignment horizontal="left" vertical="center" wrapText="1"/>
    </xf>
    <xf numFmtId="1" fontId="48" fillId="7" borderId="1" xfId="0" applyNumberFormat="1" applyFont="1" applyFill="1" applyBorder="1" applyAlignment="1">
      <alignment horizontal="left" vertical="top" wrapText="1"/>
    </xf>
    <xf numFmtId="1" fontId="48" fillId="7" borderId="1" xfId="0" applyNumberFormat="1" applyFont="1" applyFill="1" applyBorder="1" applyAlignment="1">
      <alignment horizontal="right" vertical="top" wrapText="1"/>
    </xf>
    <xf numFmtId="2" fontId="48" fillId="7" borderId="1" xfId="0" applyNumberFormat="1" applyFont="1" applyFill="1" applyBorder="1" applyAlignment="1">
      <alignment horizontal="left" vertical="top" wrapText="1"/>
    </xf>
    <xf numFmtId="165" fontId="48" fillId="0" borderId="1" xfId="0" applyNumberFormat="1" applyFont="1" applyBorder="1" applyAlignment="1">
      <alignment horizontal="right" vertical="top" wrapText="1"/>
    </xf>
    <xf numFmtId="165" fontId="48" fillId="0" borderId="1" xfId="0" applyNumberFormat="1" applyFont="1" applyBorder="1" applyAlignment="1">
      <alignment horizontal="right" vertical="center" wrapText="1"/>
    </xf>
    <xf numFmtId="2" fontId="48" fillId="7" borderId="1" xfId="20" applyNumberFormat="1" applyFont="1" applyFill="1" applyBorder="1" applyAlignment="1" applyProtection="1">
      <alignment horizontal="left" vertical="center" wrapText="1"/>
    </xf>
    <xf numFmtId="1" fontId="48" fillId="7" borderId="5" xfId="0" applyNumberFormat="1" applyFont="1" applyFill="1" applyBorder="1" applyAlignment="1">
      <alignment horizontal="left" vertical="center" wrapText="1"/>
    </xf>
    <xf numFmtId="1" fontId="48" fillId="7" borderId="13" xfId="0" applyNumberFormat="1" applyFont="1" applyFill="1" applyBorder="1" applyAlignment="1">
      <alignment horizontal="left" vertical="center" wrapText="1"/>
    </xf>
    <xf numFmtId="165" fontId="48" fillId="0" borderId="5" xfId="0" applyNumberFormat="1" applyFont="1" applyBorder="1" applyAlignment="1">
      <alignment horizontal="right" vertical="top"/>
    </xf>
    <xf numFmtId="2" fontId="48" fillId="7" borderId="1" xfId="0" applyNumberFormat="1" applyFont="1" applyFill="1" applyBorder="1" applyAlignment="1">
      <alignment horizontal="left" vertical="center" wrapText="1"/>
    </xf>
    <xf numFmtId="0" fontId="48" fillId="7" borderId="1" xfId="0" applyFont="1" applyFill="1" applyBorder="1" applyAlignment="1">
      <alignment horizontal="left"/>
    </xf>
    <xf numFmtId="2" fontId="48" fillId="7" borderId="1" xfId="0" applyNumberFormat="1" applyFont="1" applyFill="1" applyBorder="1" applyAlignment="1">
      <alignment horizontal="left" wrapText="1"/>
    </xf>
    <xf numFmtId="0" fontId="5" fillId="6" borderId="0" xfId="0" applyFont="1" applyFill="1"/>
    <xf numFmtId="0" fontId="48" fillId="3" borderId="1" xfId="0" applyFont="1" applyFill="1" applyBorder="1"/>
    <xf numFmtId="0" fontId="47" fillId="3" borderId="1" xfId="0" applyFont="1" applyFill="1" applyBorder="1" applyAlignment="1">
      <alignment horizontal="left"/>
    </xf>
    <xf numFmtId="0" fontId="47" fillId="3" borderId="1" xfId="0" applyFont="1" applyFill="1" applyBorder="1"/>
    <xf numFmtId="165" fontId="47" fillId="3" borderId="1" xfId="0" applyNumberFormat="1" applyFont="1" applyFill="1" applyBorder="1" applyAlignment="1">
      <alignment horizontal="right"/>
    </xf>
    <xf numFmtId="2" fontId="47" fillId="3" borderId="1" xfId="0" applyNumberFormat="1" applyFont="1" applyFill="1" applyBorder="1" applyAlignment="1">
      <alignment horizontal="left" vertical="center" wrapText="1"/>
    </xf>
    <xf numFmtId="0" fontId="48" fillId="7" borderId="1" xfId="0" applyFont="1" applyFill="1" applyBorder="1"/>
    <xf numFmtId="0" fontId="49" fillId="0" borderId="1" xfId="0" applyFont="1" applyBorder="1"/>
    <xf numFmtId="0" fontId="49" fillId="0" borderId="1" xfId="0" applyFont="1" applyBorder="1" applyAlignment="1">
      <alignment wrapText="1"/>
    </xf>
    <xf numFmtId="165" fontId="48" fillId="0" borderId="1" xfId="0" applyNumberFormat="1" applyFont="1" applyBorder="1" applyAlignment="1">
      <alignment horizontal="right"/>
    </xf>
    <xf numFmtId="2" fontId="0" fillId="0" borderId="1" xfId="0" applyNumberFormat="1" applyBorder="1"/>
    <xf numFmtId="165" fontId="5" fillId="0" borderId="1" xfId="0" applyNumberFormat="1" applyFont="1" applyBorder="1" applyAlignment="1">
      <alignment horizontal="right" vertical="top" wrapText="1"/>
    </xf>
    <xf numFmtId="0" fontId="29" fillId="0" borderId="1" xfId="0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47" fillId="3" borderId="1" xfId="0" applyFont="1" applyFill="1" applyBorder="1" applyAlignment="1">
      <alignment vertical="top" wrapText="1"/>
    </xf>
    <xf numFmtId="2" fontId="27" fillId="3" borderId="1" xfId="0" applyNumberFormat="1" applyFont="1" applyFill="1" applyBorder="1" applyAlignment="1">
      <alignment horizontal="right" vertical="center" wrapText="1"/>
    </xf>
    <xf numFmtId="0" fontId="49" fillId="0" borderId="1" xfId="0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" fontId="48" fillId="7" borderId="1" xfId="0" applyNumberFormat="1" applyFont="1" applyFill="1" applyBorder="1" applyAlignment="1">
      <alignment horizontal="right" vertical="center" wrapText="1"/>
    </xf>
    <xf numFmtId="2" fontId="48" fillId="0" borderId="1" xfId="0" applyNumberFormat="1" applyFont="1" applyBorder="1" applyAlignment="1">
      <alignment horizontal="left" vertical="center" wrapText="1"/>
    </xf>
    <xf numFmtId="2" fontId="5" fillId="7" borderId="1" xfId="0" applyNumberFormat="1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top" wrapText="1"/>
    </xf>
    <xf numFmtId="165" fontId="50" fillId="0" borderId="1" xfId="0" applyNumberFormat="1" applyFont="1" applyBorder="1" applyAlignment="1">
      <alignment vertical="center"/>
    </xf>
    <xf numFmtId="165" fontId="50" fillId="0" borderId="1" xfId="0" applyNumberFormat="1" applyFont="1" applyBorder="1" applyAlignment="1">
      <alignment vertical="center" wrapText="1"/>
    </xf>
    <xf numFmtId="0" fontId="48" fillId="7" borderId="1" xfId="0" applyFont="1" applyFill="1" applyBorder="1" applyAlignment="1">
      <alignment horizontal="right"/>
    </xf>
    <xf numFmtId="2" fontId="0" fillId="0" borderId="0" xfId="0" applyNumberFormat="1" applyFont="1" applyAlignment="1">
      <alignment horizontal="right"/>
    </xf>
    <xf numFmtId="2" fontId="32" fillId="0" borderId="1" xfId="0" applyNumberFormat="1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51" fillId="3" borderId="0" xfId="20" applyFont="1" applyFill="1" applyBorder="1" applyAlignment="1" applyProtection="1">
      <alignment horizontal="left" vertical="center"/>
    </xf>
    <xf numFmtId="0" fontId="51" fillId="0" borderId="0" xfId="20" applyFont="1" applyBorder="1" applyAlignment="1" applyProtection="1">
      <alignment horizontal="left" vertical="center"/>
    </xf>
    <xf numFmtId="0" fontId="51" fillId="0" borderId="0" xfId="0" applyFont="1"/>
    <xf numFmtId="1" fontId="5" fillId="7" borderId="1" xfId="0" applyNumberFormat="1" applyFont="1" applyFill="1" applyBorder="1" applyAlignment="1">
      <alignment horizontal="left" vertical="center" wrapText="1"/>
    </xf>
    <xf numFmtId="1" fontId="5" fillId="7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left" vertical="center" wrapText="1"/>
    </xf>
    <xf numFmtId="2" fontId="5" fillId="7" borderId="1" xfId="0" applyNumberFormat="1" applyFont="1" applyFill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 vertical="center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horizontal="right" wrapText="1"/>
    </xf>
    <xf numFmtId="0" fontId="0" fillId="3" borderId="0" xfId="0" applyFont="1" applyFill="1" applyAlignment="1">
      <alignment wrapText="1"/>
    </xf>
    <xf numFmtId="0" fontId="0" fillId="0" borderId="1" xfId="0" applyFont="1" applyBorder="1" applyAlignment="1">
      <alignment vertical="center" wrapText="1"/>
    </xf>
    <xf numFmtId="165" fontId="0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vertical="center" wrapText="1"/>
    </xf>
    <xf numFmtId="0" fontId="0" fillId="3" borderId="14" xfId="0" applyFont="1" applyFill="1" applyBorder="1" applyAlignment="1"/>
    <xf numFmtId="2" fontId="3" fillId="7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/>
    <xf numFmtId="2" fontId="3" fillId="0" borderId="1" xfId="0" applyNumberFormat="1" applyFont="1" applyBorder="1" applyAlignment="1">
      <alignment horizontal="left"/>
    </xf>
    <xf numFmtId="0" fontId="5" fillId="0" borderId="1" xfId="9" applyFont="1" applyBorder="1" applyAlignment="1">
      <alignment horizontal="left" vertical="top"/>
    </xf>
    <xf numFmtId="0" fontId="3" fillId="7" borderId="1" xfId="11" applyFont="1" applyFill="1" applyBorder="1" applyAlignment="1">
      <alignment vertical="top" wrapText="1"/>
    </xf>
    <xf numFmtId="2" fontId="3" fillId="7" borderId="1" xfId="11" applyNumberFormat="1" applyFont="1" applyFill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left" wrapText="1"/>
    </xf>
    <xf numFmtId="0" fontId="3" fillId="0" borderId="1" xfId="11" applyFont="1" applyBorder="1" applyAlignment="1">
      <alignment vertical="center" wrapText="1"/>
    </xf>
    <xf numFmtId="2" fontId="3" fillId="0" borderId="1" xfId="11" applyNumberFormat="1" applyFont="1" applyBorder="1" applyAlignment="1">
      <alignment horizontal="right"/>
    </xf>
    <xf numFmtId="0" fontId="3" fillId="0" borderId="1" xfId="11" applyFont="1" applyBorder="1" applyAlignment="1">
      <alignment horizontal="left" vertical="center" wrapText="1"/>
    </xf>
    <xf numFmtId="0" fontId="5" fillId="0" borderId="1" xfId="12" applyFont="1" applyBorder="1" applyAlignment="1">
      <alignment vertical="center" wrapText="1"/>
    </xf>
    <xf numFmtId="2" fontId="5" fillId="0" borderId="1" xfId="12" applyNumberFormat="1" applyBorder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166" fontId="16" fillId="0" borderId="0" xfId="0" applyNumberFormat="1" applyFont="1" applyAlignment="1">
      <alignment horizontal="right" vertical="center"/>
    </xf>
    <xf numFmtId="2" fontId="9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166" fontId="16" fillId="0" borderId="1" xfId="0" applyNumberFormat="1" applyFont="1" applyBorder="1" applyAlignment="1">
      <alignment horizontal="right" vertical="center"/>
    </xf>
    <xf numFmtId="2" fontId="9" fillId="7" borderId="1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Border="1" applyAlignment="1">
      <alignment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6" fillId="0" borderId="1" xfId="5" applyNumberFormat="1" applyFont="1" applyBorder="1" applyAlignment="1">
      <alignment horizontal="left" vertical="center" wrapText="1"/>
    </xf>
    <xf numFmtId="166" fontId="16" fillId="0" borderId="1" xfId="5" applyNumberFormat="1" applyFont="1" applyBorder="1" applyAlignment="1">
      <alignment horizontal="right" vertical="center" wrapText="1"/>
    </xf>
    <xf numFmtId="166" fontId="16" fillId="0" borderId="1" xfId="5" applyNumberFormat="1" applyFont="1" applyBorder="1" applyAlignment="1">
      <alignment horizontal="right" vertical="center"/>
    </xf>
    <xf numFmtId="166" fontId="16" fillId="0" borderId="1" xfId="5" applyNumberFormat="1" applyFont="1" applyBorder="1" applyAlignment="1">
      <alignment vertical="center"/>
    </xf>
    <xf numFmtId="0" fontId="16" fillId="0" borderId="1" xfId="5" applyFont="1" applyBorder="1" applyAlignment="1">
      <alignment vertical="center" wrapText="1"/>
    </xf>
    <xf numFmtId="165" fontId="16" fillId="0" borderId="1" xfId="2" applyNumberFormat="1" applyFont="1" applyBorder="1" applyAlignment="1">
      <alignment horizontal="right" vertical="center" wrapText="1" shrinkToFit="1"/>
    </xf>
    <xf numFmtId="0" fontId="16" fillId="0" borderId="1" xfId="5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top" wrapText="1"/>
    </xf>
    <xf numFmtId="0" fontId="55" fillId="0" borderId="1" xfId="0" applyFont="1" applyBorder="1" applyAlignment="1">
      <alignment wrapText="1"/>
    </xf>
    <xf numFmtId="1" fontId="9" fillId="0" borderId="1" xfId="0" applyNumberFormat="1" applyFont="1" applyBorder="1" applyAlignment="1">
      <alignment horizontal="left" vertical="top" wrapText="1"/>
    </xf>
    <xf numFmtId="165" fontId="9" fillId="7" borderId="1" xfId="0" applyNumberFormat="1" applyFont="1" applyFill="1" applyBorder="1" applyAlignment="1">
      <alignment horizontal="right" vertical="top" wrapText="1"/>
    </xf>
    <xf numFmtId="165" fontId="16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/>
    </xf>
    <xf numFmtId="0" fontId="9" fillId="0" borderId="0" xfId="13" applyFont="1"/>
    <xf numFmtId="1" fontId="9" fillId="0" borderId="1" xfId="13" applyNumberFormat="1" applyFont="1" applyBorder="1" applyAlignment="1">
      <alignment horizontal="left" vertical="top" wrapText="1"/>
    </xf>
    <xf numFmtId="0" fontId="16" fillId="0" borderId="1" xfId="13" applyFont="1" applyBorder="1" applyAlignment="1">
      <alignment horizontal="right" vertical="center"/>
    </xf>
    <xf numFmtId="2" fontId="9" fillId="0" borderId="1" xfId="13" applyNumberFormat="1" applyFont="1" applyBorder="1" applyAlignment="1">
      <alignment horizontal="left" vertical="top" wrapText="1"/>
    </xf>
    <xf numFmtId="167" fontId="16" fillId="0" borderId="1" xfId="13" applyNumberFormat="1" applyFont="1" applyBorder="1" applyAlignment="1">
      <alignment horizontal="right" vertical="center" wrapText="1"/>
    </xf>
    <xf numFmtId="0" fontId="9" fillId="0" borderId="1" xfId="13" applyFont="1" applyBorder="1" applyAlignment="1">
      <alignment horizontal="left" vertical="top" wrapText="1"/>
    </xf>
    <xf numFmtId="0" fontId="9" fillId="7" borderId="1" xfId="13" applyFont="1" applyFill="1" applyBorder="1" applyAlignment="1">
      <alignment horizontal="left" vertical="top" wrapText="1"/>
    </xf>
    <xf numFmtId="2" fontId="9" fillId="7" borderId="1" xfId="13" applyNumberFormat="1" applyFont="1" applyFill="1" applyBorder="1" applyAlignment="1">
      <alignment horizontal="left" vertical="center" wrapText="1"/>
    </xf>
    <xf numFmtId="0" fontId="23" fillId="0" borderId="0" xfId="13" applyFont="1"/>
    <xf numFmtId="49" fontId="16" fillId="0" borderId="1" xfId="13" applyNumberFormat="1" applyFont="1" applyBorder="1" applyAlignment="1">
      <alignment horizontal="left" vertical="center" wrapText="1"/>
    </xf>
    <xf numFmtId="167" fontId="16" fillId="0" borderId="1" xfId="13" applyNumberFormat="1" applyFont="1" applyBorder="1" applyAlignment="1">
      <alignment horizontal="right"/>
    </xf>
    <xf numFmtId="0" fontId="16" fillId="0" borderId="1" xfId="13" applyFont="1" applyBorder="1" applyAlignment="1">
      <alignment horizontal="left" vertical="center"/>
    </xf>
    <xf numFmtId="49" fontId="16" fillId="0" borderId="1" xfId="13" applyNumberFormat="1" applyFont="1" applyBorder="1" applyAlignment="1">
      <alignment horizontal="left" vertical="top" wrapText="1"/>
    </xf>
    <xf numFmtId="167" fontId="16" fillId="0" borderId="1" xfId="8" applyNumberFormat="1" applyFont="1" applyBorder="1" applyAlignment="1" applyProtection="1">
      <alignment horizontal="right" vertical="center"/>
      <protection locked="0"/>
    </xf>
    <xf numFmtId="167" fontId="16" fillId="0" borderId="1" xfId="13" applyNumberFormat="1" applyFont="1" applyBorder="1"/>
    <xf numFmtId="49" fontId="16" fillId="0" borderId="1" xfId="4" applyNumberFormat="1" applyFont="1" applyBorder="1" applyAlignment="1">
      <alignment horizontal="left" vertical="top" wrapText="1"/>
    </xf>
    <xf numFmtId="167" fontId="16" fillId="0" borderId="0" xfId="13" applyNumberFormat="1" applyFont="1"/>
    <xf numFmtId="0" fontId="9" fillId="9" borderId="0" xfId="0" applyFont="1" applyFill="1"/>
    <xf numFmtId="1" fontId="9" fillId="9" borderId="1" xfId="0" applyNumberFormat="1" applyFont="1" applyFill="1" applyBorder="1" applyAlignment="1">
      <alignment horizontal="left" vertical="top" wrapText="1"/>
    </xf>
    <xf numFmtId="0" fontId="16" fillId="9" borderId="1" xfId="0" applyFont="1" applyFill="1" applyBorder="1" applyAlignment="1">
      <alignment horizontal="right" vertical="center"/>
    </xf>
    <xf numFmtId="2" fontId="9" fillId="9" borderId="1" xfId="0" applyNumberFormat="1" applyFont="1" applyFill="1" applyBorder="1" applyAlignment="1">
      <alignment horizontal="left" vertical="top" wrapText="1"/>
    </xf>
    <xf numFmtId="165" fontId="9" fillId="9" borderId="1" xfId="0" applyNumberFormat="1" applyFont="1" applyFill="1" applyBorder="1" applyAlignment="1">
      <alignment horizontal="right" vertical="center" wrapText="1"/>
    </xf>
    <xf numFmtId="0" fontId="9" fillId="9" borderId="1" xfId="0" applyFont="1" applyFill="1" applyBorder="1" applyAlignment="1">
      <alignment horizontal="left" vertical="top" wrapText="1"/>
    </xf>
    <xf numFmtId="2" fontId="9" fillId="9" borderId="1" xfId="0" applyNumberFormat="1" applyFont="1" applyFill="1" applyBorder="1" applyAlignment="1">
      <alignment horizontal="left" vertical="center" wrapText="1"/>
    </xf>
    <xf numFmtId="49" fontId="16" fillId="9" borderId="1" xfId="0" applyNumberFormat="1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top" wrapText="1"/>
    </xf>
    <xf numFmtId="165" fontId="9" fillId="9" borderId="1" xfId="0" applyNumberFormat="1" applyFont="1" applyFill="1" applyBorder="1" applyAlignment="1">
      <alignment horizontal="right"/>
    </xf>
    <xf numFmtId="0" fontId="9" fillId="9" borderId="1" xfId="0" applyFont="1" applyFill="1" applyBorder="1"/>
    <xf numFmtId="0" fontId="16" fillId="9" borderId="0" xfId="0" applyFont="1" applyFill="1" applyAlignment="1">
      <alignment vertical="center"/>
    </xf>
    <xf numFmtId="0" fontId="16" fillId="9" borderId="1" xfId="0" applyFont="1" applyFill="1" applyBorder="1" applyAlignment="1">
      <alignment horizontal="left" vertical="center"/>
    </xf>
    <xf numFmtId="165" fontId="16" fillId="9" borderId="1" xfId="5" applyNumberFormat="1" applyFont="1" applyFill="1" applyBorder="1" applyAlignment="1" applyProtection="1">
      <alignment horizontal="right" vertical="center"/>
      <protection locked="0"/>
    </xf>
    <xf numFmtId="165" fontId="9" fillId="9" borderId="0" xfId="0" applyNumberFormat="1" applyFont="1" applyFill="1"/>
    <xf numFmtId="166" fontId="16" fillId="0" borderId="1" xfId="0" applyNumberFormat="1" applyFont="1" applyBorder="1" applyAlignment="1">
      <alignment horizontal="right" vertical="center" wrapText="1"/>
    </xf>
    <xf numFmtId="0" fontId="57" fillId="0" borderId="1" xfId="0" applyFont="1" applyBorder="1" applyAlignment="1">
      <alignment horizontal="left" vertical="center" wrapText="1"/>
    </xf>
    <xf numFmtId="4" fontId="55" fillId="0" borderId="1" xfId="0" applyNumberFormat="1" applyFont="1" applyBorder="1" applyAlignment="1">
      <alignment horizontal="right" vertical="center"/>
    </xf>
    <xf numFmtId="0" fontId="55" fillId="0" borderId="1" xfId="0" applyFont="1" applyBorder="1" applyAlignment="1">
      <alignment horizontal="left" vertical="center" wrapText="1"/>
    </xf>
    <xf numFmtId="4" fontId="55" fillId="0" borderId="5" xfId="0" applyNumberFormat="1" applyFont="1" applyBorder="1" applyAlignment="1">
      <alignment horizontal="right" vertical="center"/>
    </xf>
    <xf numFmtId="0" fontId="55" fillId="0" borderId="1" xfId="0" applyFont="1" applyBorder="1" applyAlignment="1">
      <alignment vertical="center" wrapText="1"/>
    </xf>
    <xf numFmtId="4" fontId="55" fillId="0" borderId="15" xfId="0" applyNumberFormat="1" applyFont="1" applyBorder="1" applyAlignment="1">
      <alignment horizontal="right" vertical="center"/>
    </xf>
    <xf numFmtId="0" fontId="29" fillId="0" borderId="0" xfId="0" applyFont="1"/>
    <xf numFmtId="0" fontId="29" fillId="0" borderId="0" xfId="0" applyFont="1" applyAlignment="1">
      <alignment horizontal="left"/>
    </xf>
    <xf numFmtId="165" fontId="29" fillId="0" borderId="0" xfId="0" applyNumberFormat="1" applyFont="1"/>
    <xf numFmtId="0" fontId="50" fillId="0" borderId="0" xfId="0" applyFont="1" applyAlignment="1">
      <alignment wrapText="1"/>
    </xf>
    <xf numFmtId="165" fontId="29" fillId="0" borderId="0" xfId="20" applyNumberFormat="1" applyFont="1" applyBorder="1" applyAlignment="1" applyProtection="1">
      <alignment horizontal="left" vertical="center"/>
    </xf>
    <xf numFmtId="0" fontId="9" fillId="7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65" fontId="9" fillId="7" borderId="1" xfId="0" applyNumberFormat="1" applyFont="1" applyFill="1" applyBorder="1" applyAlignment="1">
      <alignment horizontal="left" vertical="top" wrapText="1"/>
    </xf>
    <xf numFmtId="168" fontId="9" fillId="7" borderId="1" xfId="0" applyNumberFormat="1" applyFont="1" applyFill="1" applyBorder="1" applyAlignment="1">
      <alignment horizontal="left" vertical="top" wrapText="1"/>
    </xf>
    <xf numFmtId="0" fontId="9" fillId="19" borderId="1" xfId="0" applyFont="1" applyFill="1" applyBorder="1"/>
    <xf numFmtId="0" fontId="3" fillId="19" borderId="0" xfId="0" applyFont="1" applyFill="1"/>
    <xf numFmtId="0" fontId="9" fillId="19" borderId="1" xfId="0" applyFont="1" applyFill="1" applyBorder="1" applyAlignment="1">
      <alignment horizontal="left" vertical="top" wrapText="1"/>
    </xf>
    <xf numFmtId="165" fontId="9" fillId="19" borderId="1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165" fontId="9" fillId="0" borderId="1" xfId="0" applyNumberFormat="1" applyFont="1" applyBorder="1" applyAlignment="1">
      <alignment horizontal="left" vertical="top"/>
    </xf>
    <xf numFmtId="0" fontId="9" fillId="7" borderId="3" xfId="0" applyFont="1" applyFill="1" applyBorder="1" applyAlignment="1">
      <alignment vertical="top" wrapText="1"/>
    </xf>
    <xf numFmtId="0" fontId="56" fillId="7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165" fontId="3" fillId="0" borderId="0" xfId="20" applyNumberFormat="1" applyFont="1" applyBorder="1" applyAlignment="1" applyProtection="1">
      <alignment horizontal="left" vertical="center"/>
    </xf>
    <xf numFmtId="1" fontId="3" fillId="7" borderId="1" xfId="0" applyNumberFormat="1" applyFont="1" applyFill="1" applyBorder="1" applyAlignment="1">
      <alignment horizontal="left" vertical="top" wrapText="1"/>
    </xf>
    <xf numFmtId="2" fontId="3" fillId="7" borderId="1" xfId="0" applyNumberFormat="1" applyFont="1" applyFill="1" applyBorder="1" applyAlignment="1">
      <alignment vertical="top" wrapText="1"/>
    </xf>
    <xf numFmtId="165" fontId="3" fillId="7" borderId="1" xfId="0" applyNumberFormat="1" applyFont="1" applyFill="1" applyBorder="1" applyAlignment="1">
      <alignment horizontal="left" vertical="top" wrapText="1"/>
    </xf>
    <xf numFmtId="1" fontId="3" fillId="7" borderId="1" xfId="0" applyNumberFormat="1" applyFont="1" applyFill="1" applyBorder="1" applyAlignment="1">
      <alignment horizontal="right" vertical="top" wrapText="1"/>
    </xf>
    <xf numFmtId="2" fontId="3" fillId="7" borderId="1" xfId="0" applyNumberFormat="1" applyFont="1" applyFill="1" applyBorder="1" applyAlignment="1">
      <alignment horizontal="left" vertical="top" wrapText="1"/>
    </xf>
    <xf numFmtId="165" fontId="3" fillId="7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 wrapText="1"/>
    </xf>
    <xf numFmtId="165" fontId="29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" fontId="29" fillId="0" borderId="1" xfId="0" applyNumberFormat="1" applyFont="1" applyBorder="1" applyAlignment="1">
      <alignment horizontal="left" vertical="top" wrapText="1"/>
    </xf>
    <xf numFmtId="1" fontId="29" fillId="7" borderId="1" xfId="0" applyNumberFormat="1" applyFont="1" applyFill="1" applyBorder="1" applyAlignment="1">
      <alignment horizontal="left" vertical="top" wrapText="1"/>
    </xf>
    <xf numFmtId="2" fontId="29" fillId="7" borderId="1" xfId="0" applyNumberFormat="1" applyFont="1" applyFill="1" applyBorder="1" applyAlignment="1">
      <alignment horizontal="left" vertical="top" wrapText="1"/>
    </xf>
    <xf numFmtId="165" fontId="29" fillId="7" borderId="1" xfId="0" applyNumberFormat="1" applyFont="1" applyFill="1" applyBorder="1" applyAlignment="1">
      <alignment horizontal="left" vertical="top" wrapText="1"/>
    </xf>
    <xf numFmtId="0" fontId="50" fillId="0" borderId="0" xfId="0" applyFont="1" applyAlignment="1">
      <alignment horizontal="left" vertical="top"/>
    </xf>
    <xf numFmtId="0" fontId="29" fillId="0" borderId="1" xfId="0" applyFont="1" applyBorder="1" applyAlignment="1">
      <alignment horizontal="left" vertical="top"/>
    </xf>
    <xf numFmtId="0" fontId="58" fillId="0" borderId="1" xfId="0" applyFont="1" applyBorder="1" applyAlignment="1">
      <alignment horizontal="left" vertical="top" wrapText="1"/>
    </xf>
    <xf numFmtId="0" fontId="3" fillId="11" borderId="0" xfId="0" applyFont="1" applyFill="1"/>
    <xf numFmtId="2" fontId="29" fillId="0" borderId="1" xfId="0" applyNumberFormat="1" applyFont="1" applyBorder="1" applyAlignment="1">
      <alignment horizontal="left" vertical="top" wrapText="1"/>
    </xf>
    <xf numFmtId="1" fontId="60" fillId="0" borderId="1" xfId="0" applyNumberFormat="1" applyFont="1" applyBorder="1" applyAlignment="1">
      <alignment horizontal="left" vertical="top" wrapText="1"/>
    </xf>
    <xf numFmtId="0" fontId="29" fillId="20" borderId="1" xfId="0" applyFont="1" applyFill="1" applyBorder="1" applyAlignment="1">
      <alignment horizontal="left" vertical="top" wrapText="1"/>
    </xf>
    <xf numFmtId="0" fontId="29" fillId="20" borderId="1" xfId="0" applyFont="1" applyFill="1" applyBorder="1" applyAlignment="1">
      <alignment horizontal="left" vertical="top"/>
    </xf>
    <xf numFmtId="0" fontId="50" fillId="0" borderId="1" xfId="0" applyFont="1" applyBorder="1" applyAlignment="1">
      <alignment vertical="top" wrapText="1"/>
    </xf>
    <xf numFmtId="0" fontId="3" fillId="7" borderId="1" xfId="0" applyFont="1" applyFill="1" applyBorder="1" applyAlignment="1">
      <alignment vertical="center"/>
    </xf>
    <xf numFmtId="0" fontId="29" fillId="7" borderId="1" xfId="0" applyFont="1" applyFill="1" applyBorder="1" applyAlignment="1">
      <alignment horizontal="left" vertical="center"/>
    </xf>
    <xf numFmtId="2" fontId="61" fillId="7" borderId="1" xfId="0" applyNumberFormat="1" applyFont="1" applyFill="1" applyBorder="1" applyAlignment="1">
      <alignment vertical="center" wrapText="1"/>
    </xf>
    <xf numFmtId="2" fontId="29" fillId="7" borderId="1" xfId="0" applyNumberFormat="1" applyFont="1" applyFill="1" applyBorder="1" applyAlignment="1">
      <alignment horizontal="left" vertical="center" wrapText="1"/>
    </xf>
    <xf numFmtId="0" fontId="29" fillId="7" borderId="0" xfId="0" applyFont="1" applyFill="1" applyAlignment="1">
      <alignment horizontal="left" vertical="top"/>
    </xf>
    <xf numFmtId="0" fontId="5" fillId="0" borderId="4" xfId="20" applyFont="1" applyBorder="1" applyAlignment="1" applyProtection="1">
      <alignment horizontal="left" vertical="center"/>
    </xf>
    <xf numFmtId="0" fontId="5" fillId="0" borderId="4" xfId="20" applyFont="1" applyBorder="1" applyAlignment="1" applyProtection="1">
      <alignment horizontal="center" vertical="center" wrapText="1"/>
    </xf>
    <xf numFmtId="0" fontId="5" fillId="0" borderId="1" xfId="20" applyFont="1" applyBorder="1" applyAlignment="1" applyProtection="1">
      <alignment horizontal="left" vertical="center" wrapText="1"/>
    </xf>
    <xf numFmtId="165" fontId="5" fillId="0" borderId="4" xfId="20" applyNumberFormat="1" applyFont="1" applyBorder="1" applyAlignment="1" applyProtection="1">
      <alignment horizontal="center" vertical="center"/>
    </xf>
    <xf numFmtId="2" fontId="5" fillId="7" borderId="1" xfId="2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7" borderId="1" xfId="20" applyFont="1" applyFill="1" applyBorder="1" applyAlignment="1" applyProtection="1">
      <alignment horizontal="center" vertical="center" wrapText="1"/>
    </xf>
    <xf numFmtId="2" fontId="5" fillId="7" borderId="1" xfId="20" applyNumberFormat="1" applyFont="1" applyFill="1" applyBorder="1" applyAlignment="1" applyProtection="1">
      <alignment horizontal="left" vertical="center" wrapText="1"/>
    </xf>
    <xf numFmtId="165" fontId="3" fillId="7" borderId="4" xfId="20" applyNumberFormat="1" applyFont="1" applyFill="1" applyBorder="1" applyAlignment="1" applyProtection="1">
      <alignment horizontal="center" vertical="center" wrapText="1"/>
    </xf>
    <xf numFmtId="0" fontId="50" fillId="0" borderId="1" xfId="0" applyFont="1" applyBorder="1" applyAlignment="1">
      <alignment horizontal="left" vertical="top"/>
    </xf>
    <xf numFmtId="0" fontId="50" fillId="0" borderId="1" xfId="0" applyFont="1" applyBorder="1" applyAlignment="1">
      <alignment horizontal="center" vertical="top"/>
    </xf>
    <xf numFmtId="0" fontId="50" fillId="0" borderId="1" xfId="0" applyFont="1" applyBorder="1" applyAlignment="1">
      <alignment horizontal="left" vertical="top" wrapText="1"/>
    </xf>
    <xf numFmtId="2" fontId="50" fillId="0" borderId="1" xfId="0" applyNumberFormat="1" applyFont="1" applyBorder="1" applyAlignment="1">
      <alignment horizontal="center" vertical="center"/>
    </xf>
    <xf numFmtId="2" fontId="62" fillId="7" borderId="1" xfId="20" applyNumberFormat="1" applyFont="1" applyFill="1" applyBorder="1" applyAlignment="1" applyProtection="1">
      <alignment horizontal="center" vertical="center" wrapText="1"/>
    </xf>
    <xf numFmtId="0" fontId="50" fillId="0" borderId="1" xfId="0" applyFont="1" applyBorder="1" applyAlignment="1">
      <alignment horizontal="center" vertical="top" wrapText="1"/>
    </xf>
    <xf numFmtId="2" fontId="50" fillId="7" borderId="1" xfId="0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165" fontId="50" fillId="0" borderId="1" xfId="0" applyNumberFormat="1" applyFont="1" applyBorder="1" applyAlignment="1">
      <alignment horizontal="left" vertical="top"/>
    </xf>
    <xf numFmtId="0" fontId="50" fillId="0" borderId="0" xfId="0" applyFont="1"/>
    <xf numFmtId="0" fontId="50" fillId="7" borderId="0" xfId="20" applyFont="1" applyFill="1" applyBorder="1" applyAlignment="1" applyProtection="1"/>
    <xf numFmtId="0" fontId="50" fillId="7" borderId="0" xfId="20" applyFont="1" applyFill="1" applyBorder="1" applyAlignment="1" applyProtection="1">
      <alignment horizontal="right"/>
    </xf>
    <xf numFmtId="2" fontId="50" fillId="7" borderId="0" xfId="20" applyNumberFormat="1" applyFont="1" applyFill="1" applyBorder="1" applyAlignment="1" applyProtection="1">
      <alignment horizontal="left"/>
    </xf>
    <xf numFmtId="165" fontId="50" fillId="0" borderId="0" xfId="20" applyNumberFormat="1" applyFont="1" applyBorder="1" applyAlignment="1" applyProtection="1">
      <alignment horizontal="left" vertical="center"/>
    </xf>
    <xf numFmtId="1" fontId="50" fillId="7" borderId="1" xfId="20" applyNumberFormat="1" applyFont="1" applyFill="1" applyBorder="1" applyAlignment="1" applyProtection="1">
      <alignment horizontal="left" vertical="center" wrapText="1"/>
    </xf>
    <xf numFmtId="1" fontId="50" fillId="7" borderId="1" xfId="20" applyNumberFormat="1" applyFont="1" applyFill="1" applyBorder="1" applyAlignment="1" applyProtection="1">
      <alignment horizontal="right" vertical="center" wrapText="1"/>
    </xf>
    <xf numFmtId="2" fontId="50" fillId="7" borderId="1" xfId="20" applyNumberFormat="1" applyFont="1" applyFill="1" applyBorder="1" applyAlignment="1" applyProtection="1">
      <alignment horizontal="left" vertical="center" wrapText="1"/>
    </xf>
    <xf numFmtId="2" fontId="50" fillId="7" borderId="1" xfId="20" applyNumberFormat="1" applyFont="1" applyFill="1" applyBorder="1" applyAlignment="1" applyProtection="1">
      <alignment horizontal="center" vertical="center" wrapText="1"/>
    </xf>
    <xf numFmtId="0" fontId="50" fillId="7" borderId="1" xfId="20" applyFont="1" applyFill="1" applyBorder="1" applyAlignment="1" applyProtection="1">
      <alignment horizontal="left" vertical="center"/>
    </xf>
    <xf numFmtId="0" fontId="50" fillId="7" borderId="1" xfId="20" applyFont="1" applyFill="1" applyBorder="1" applyAlignment="1" applyProtection="1">
      <alignment horizontal="right" vertical="center"/>
    </xf>
    <xf numFmtId="2" fontId="50" fillId="7" borderId="1" xfId="20" applyNumberFormat="1" applyFont="1" applyFill="1" applyBorder="1" applyAlignment="1" applyProtection="1">
      <alignment horizontal="center" vertical="center"/>
    </xf>
    <xf numFmtId="0" fontId="50" fillId="7" borderId="1" xfId="0" applyFont="1" applyFill="1" applyBorder="1" applyAlignment="1">
      <alignment horizontal="left" vertical="center" wrapText="1"/>
    </xf>
    <xf numFmtId="0" fontId="50" fillId="7" borderId="1" xfId="0" applyFont="1" applyFill="1" applyBorder="1" applyAlignment="1">
      <alignment horizontal="right" vertical="center"/>
    </xf>
    <xf numFmtId="169" fontId="50" fillId="7" borderId="1" xfId="0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left"/>
    </xf>
    <xf numFmtId="0" fontId="50" fillId="0" borderId="1" xfId="0" applyFont="1" applyBorder="1" applyAlignment="1">
      <alignment horizontal="right" vertical="center"/>
    </xf>
    <xf numFmtId="0" fontId="50" fillId="0" borderId="1" xfId="0" applyFont="1" applyBorder="1" applyAlignment="1">
      <alignment vertical="center" wrapText="1"/>
    </xf>
    <xf numFmtId="165" fontId="50" fillId="0" borderId="1" xfId="0" applyNumberFormat="1" applyFont="1" applyBorder="1" applyAlignment="1">
      <alignment horizontal="center" vertical="center" wrapText="1"/>
    </xf>
    <xf numFmtId="1" fontId="50" fillId="0" borderId="1" xfId="0" applyNumberFormat="1" applyFont="1" applyBorder="1" applyAlignment="1">
      <alignment horizontal="left" vertical="top" wrapText="1"/>
    </xf>
    <xf numFmtId="165" fontId="50" fillId="0" borderId="1" xfId="0" applyNumberFormat="1" applyFont="1" applyBorder="1" applyAlignment="1">
      <alignment horizontal="center" vertical="top" wrapText="1"/>
    </xf>
    <xf numFmtId="0" fontId="64" fillId="0" borderId="1" xfId="0" applyFont="1" applyBorder="1" applyAlignment="1">
      <alignment horizontal="left" vertical="top" wrapText="1"/>
    </xf>
    <xf numFmtId="0" fontId="50" fillId="7" borderId="1" xfId="20" applyFont="1" applyFill="1" applyBorder="1" applyAlignment="1" applyProtection="1">
      <alignment horizontal="right"/>
    </xf>
    <xf numFmtId="0" fontId="3" fillId="7" borderId="0" xfId="0" applyFont="1" applyFill="1" applyAlignment="1">
      <alignment horizontal="right"/>
    </xf>
    <xf numFmtId="165" fontId="3" fillId="7" borderId="0" xfId="0" applyNumberFormat="1" applyFont="1" applyFill="1" applyAlignment="1">
      <alignment horizontal="right"/>
    </xf>
    <xf numFmtId="0" fontId="32" fillId="7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right"/>
    </xf>
    <xf numFmtId="165" fontId="3" fillId="7" borderId="1" xfId="0" applyNumberFormat="1" applyFont="1" applyFill="1" applyBorder="1" applyAlignment="1">
      <alignment horizontal="right" vertical="top" wrapText="1"/>
    </xf>
    <xf numFmtId="1" fontId="5" fillId="7" borderId="1" xfId="0" applyNumberFormat="1" applyFont="1" applyFill="1" applyBorder="1" applyAlignment="1">
      <alignment horizontal="left" vertical="top" wrapText="1"/>
    </xf>
    <xf numFmtId="1" fontId="5" fillId="7" borderId="1" xfId="0" applyNumberFormat="1" applyFont="1" applyFill="1" applyBorder="1" applyAlignment="1">
      <alignment horizontal="right" vertical="top" wrapText="1"/>
    </xf>
    <xf numFmtId="2" fontId="5" fillId="7" borderId="1" xfId="0" applyNumberFormat="1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vertical="top" wrapText="1"/>
    </xf>
    <xf numFmtId="165" fontId="3" fillId="7" borderId="5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top"/>
    </xf>
    <xf numFmtId="165" fontId="3" fillId="0" borderId="1" xfId="0" applyNumberFormat="1" applyFont="1" applyBorder="1" applyAlignment="1">
      <alignment horizontal="right" vertical="top" wrapText="1"/>
    </xf>
    <xf numFmtId="0" fontId="65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right" vertical="center" wrapText="1"/>
    </xf>
    <xf numFmtId="0" fontId="5" fillId="7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right" vertical="center"/>
    </xf>
    <xf numFmtId="4" fontId="3" fillId="7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165" fontId="3" fillId="7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justify" vertical="center"/>
    </xf>
    <xf numFmtId="0" fontId="3" fillId="7" borderId="1" xfId="0" applyFont="1" applyFill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0" fillId="0" borderId="1" xfId="0" applyNumberFormat="1" applyFont="1" applyBorder="1"/>
    <xf numFmtId="0" fontId="0" fillId="6" borderId="0" xfId="0" applyFill="1"/>
    <xf numFmtId="0" fontId="36" fillId="6" borderId="4" xfId="0" applyFont="1" applyFill="1" applyBorder="1" applyAlignment="1"/>
    <xf numFmtId="0" fontId="36" fillId="6" borderId="2" xfId="0" applyFont="1" applyFill="1" applyBorder="1" applyAlignment="1"/>
    <xf numFmtId="4" fontId="36" fillId="6" borderId="2" xfId="0" applyNumberFormat="1" applyFont="1" applyFill="1" applyBorder="1" applyAlignment="1"/>
    <xf numFmtId="0" fontId="36" fillId="6" borderId="3" xfId="0" applyFont="1" applyFill="1" applyBorder="1" applyAlignment="1"/>
    <xf numFmtId="0" fontId="0" fillId="5" borderId="0" xfId="0" applyFill="1"/>
    <xf numFmtId="0" fontId="36" fillId="5" borderId="2" xfId="0" applyFont="1" applyFill="1" applyBorder="1" applyAlignment="1"/>
    <xf numFmtId="0" fontId="36" fillId="5" borderId="4" xfId="0" applyFont="1" applyFill="1" applyBorder="1" applyAlignment="1"/>
    <xf numFmtId="4" fontId="36" fillId="5" borderId="2" xfId="0" applyNumberFormat="1" applyFont="1" applyFill="1" applyBorder="1" applyAlignment="1"/>
    <xf numFmtId="0" fontId="36" fillId="5" borderId="3" xfId="0" applyFont="1" applyFill="1" applyBorder="1" applyAlignment="1"/>
    <xf numFmtId="0" fontId="0" fillId="0" borderId="5" xfId="0" applyFont="1" applyBorder="1"/>
    <xf numFmtId="0" fontId="0" fillId="0" borderId="5" xfId="0" applyFont="1" applyBorder="1" applyAlignment="1">
      <alignment wrapText="1"/>
    </xf>
    <xf numFmtId="4" fontId="0" fillId="0" borderId="5" xfId="0" applyNumberFormat="1" applyFont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wrapText="1"/>
    </xf>
    <xf numFmtId="4" fontId="3" fillId="7" borderId="1" xfId="0" applyNumberFormat="1" applyFont="1" applyFill="1" applyBorder="1" applyAlignment="1">
      <alignment wrapText="1"/>
    </xf>
    <xf numFmtId="0" fontId="36" fillId="3" borderId="2" xfId="0" applyFont="1" applyFill="1" applyBorder="1" applyAlignment="1"/>
    <xf numFmtId="0" fontId="36" fillId="3" borderId="4" xfId="0" applyFont="1" applyFill="1" applyBorder="1" applyAlignment="1"/>
    <xf numFmtId="0" fontId="36" fillId="3" borderId="3" xfId="0" applyFont="1" applyFill="1" applyBorder="1" applyAlignment="1"/>
    <xf numFmtId="0" fontId="3" fillId="7" borderId="5" xfId="0" applyFont="1" applyFill="1" applyBorder="1" applyAlignment="1">
      <alignment wrapText="1"/>
    </xf>
    <xf numFmtId="4" fontId="3" fillId="7" borderId="5" xfId="0" applyNumberFormat="1" applyFont="1" applyFill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0" fontId="3" fillId="7" borderId="5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wrapText="1"/>
    </xf>
    <xf numFmtId="4" fontId="3" fillId="7" borderId="1" xfId="0" applyNumberFormat="1" applyFont="1" applyFill="1" applyBorder="1" applyAlignment="1">
      <alignment horizontal="right" wrapText="1"/>
    </xf>
    <xf numFmtId="2" fontId="3" fillId="7" borderId="1" xfId="0" applyNumberFormat="1" applyFont="1" applyFill="1" applyBorder="1" applyAlignment="1">
      <alignment horizontal="left" wrapText="1"/>
    </xf>
    <xf numFmtId="4" fontId="3" fillId="7" borderId="1" xfId="0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 wrapText="1"/>
    </xf>
    <xf numFmtId="4" fontId="0" fillId="0" borderId="1" xfId="0" applyNumberFormat="1" applyBorder="1"/>
    <xf numFmtId="165" fontId="0" fillId="0" borderId="0" xfId="0" applyNumberFormat="1" applyFont="1"/>
    <xf numFmtId="0" fontId="32" fillId="7" borderId="1" xfId="0" applyFont="1" applyFill="1" applyBorder="1" applyAlignment="1">
      <alignment vertical="top" wrapText="1"/>
    </xf>
    <xf numFmtId="165" fontId="32" fillId="7" borderId="1" xfId="0" applyNumberFormat="1" applyFont="1" applyFill="1" applyBorder="1" applyAlignment="1">
      <alignment vertical="top" wrapText="1"/>
    </xf>
    <xf numFmtId="165" fontId="3" fillId="7" borderId="1" xfId="0" applyNumberFormat="1" applyFont="1" applyFill="1" applyBorder="1" applyAlignment="1">
      <alignment vertical="top" wrapText="1"/>
    </xf>
    <xf numFmtId="165" fontId="3" fillId="7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right" vertical="top" wrapText="1"/>
    </xf>
    <xf numFmtId="165" fontId="3" fillId="6" borderId="1" xfId="0" applyNumberFormat="1" applyFont="1" applyFill="1" applyBorder="1" applyAlignment="1">
      <alignment vertical="top" wrapText="1"/>
    </xf>
    <xf numFmtId="0" fontId="0" fillId="6" borderId="0" xfId="0" applyFont="1" applyFill="1"/>
    <xf numFmtId="0" fontId="68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4" fontId="69" fillId="0" borderId="1" xfId="0" applyNumberFormat="1" applyFont="1" applyBorder="1" applyAlignment="1">
      <alignment vertical="top" wrapText="1"/>
    </xf>
    <xf numFmtId="0" fontId="69" fillId="0" borderId="1" xfId="0" applyFont="1" applyBorder="1" applyAlignment="1">
      <alignment vertical="top" wrapText="1"/>
    </xf>
    <xf numFmtId="0" fontId="68" fillId="0" borderId="1" xfId="0" applyFont="1" applyBorder="1" applyAlignment="1">
      <alignment vertical="center" wrapText="1"/>
    </xf>
    <xf numFmtId="4" fontId="68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right" vertical="center"/>
    </xf>
    <xf numFmtId="0" fontId="0" fillId="0" borderId="0" xfId="0" applyFont="1" applyBorder="1"/>
    <xf numFmtId="0" fontId="0" fillId="0" borderId="1" xfId="0" applyFont="1" applyBorder="1" applyAlignment="1">
      <alignment horizontal="left" wrapText="1"/>
    </xf>
    <xf numFmtId="1" fontId="3" fillId="0" borderId="0" xfId="0" applyNumberFormat="1" applyFont="1" applyBorder="1" applyAlignment="1">
      <alignment horizontal="left" vertical="top" wrapText="1"/>
    </xf>
    <xf numFmtId="1" fontId="3" fillId="7" borderId="0" xfId="0" applyNumberFormat="1" applyFont="1" applyFill="1" applyBorder="1" applyAlignment="1">
      <alignment horizontal="left" vertical="top" wrapText="1"/>
    </xf>
    <xf numFmtId="2" fontId="3" fillId="7" borderId="0" xfId="0" applyNumberFormat="1" applyFont="1" applyFill="1" applyBorder="1" applyAlignment="1">
      <alignment horizontal="left" vertical="top" wrapText="1"/>
    </xf>
    <xf numFmtId="165" fontId="3" fillId="7" borderId="0" xfId="0" applyNumberFormat="1" applyFont="1" applyFill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left" vertical="top" wrapText="1"/>
    </xf>
    <xf numFmtId="165" fontId="5" fillId="0" borderId="5" xfId="0" applyNumberFormat="1" applyFont="1" applyBorder="1" applyAlignment="1">
      <alignment horizontal="right" vertical="center" wrapText="1"/>
    </xf>
    <xf numFmtId="1" fontId="3" fillId="8" borderId="1" xfId="0" applyNumberFormat="1" applyFont="1" applyFill="1" applyBorder="1" applyAlignment="1">
      <alignment horizontal="left" vertical="top" wrapText="1"/>
    </xf>
    <xf numFmtId="2" fontId="3" fillId="8" borderId="1" xfId="0" applyNumberFormat="1" applyFont="1" applyFill="1" applyBorder="1" applyAlignment="1">
      <alignment horizontal="left" vertical="top" wrapText="1"/>
    </xf>
    <xf numFmtId="165" fontId="3" fillId="8" borderId="1" xfId="0" applyNumberFormat="1" applyFont="1" applyFill="1" applyBorder="1" applyAlignment="1">
      <alignment horizontal="right" vertical="top" wrapText="1"/>
    </xf>
    <xf numFmtId="0" fontId="0" fillId="8" borderId="0" xfId="0" applyFont="1" applyFill="1"/>
    <xf numFmtId="165" fontId="3" fillId="7" borderId="1" xfId="0" applyNumberFormat="1" applyFont="1" applyFill="1" applyBorder="1" applyAlignment="1">
      <alignment horizontal="right" vertical="top"/>
    </xf>
    <xf numFmtId="0" fontId="0" fillId="7" borderId="0" xfId="0" applyFont="1" applyFill="1"/>
    <xf numFmtId="0" fontId="0" fillId="0" borderId="1" xfId="0" applyFont="1" applyBorder="1" applyAlignment="1"/>
    <xf numFmtId="2" fontId="32" fillId="7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1" fontId="3" fillId="7" borderId="0" xfId="0" applyNumberFormat="1" applyFont="1" applyFill="1" applyAlignment="1">
      <alignment horizontal="left" vertical="top" wrapText="1"/>
    </xf>
    <xf numFmtId="0" fontId="0" fillId="5" borderId="1" xfId="0" applyFont="1" applyFill="1" applyBorder="1" applyAlignment="1">
      <alignment horizontal="left"/>
    </xf>
    <xf numFmtId="2" fontId="32" fillId="5" borderId="4" xfId="0" applyNumberFormat="1" applyFont="1" applyFill="1" applyBorder="1" applyAlignment="1">
      <alignment vertical="top" wrapText="1"/>
    </xf>
    <xf numFmtId="165" fontId="45" fillId="5" borderId="1" xfId="0" applyNumberFormat="1" applyFont="1" applyFill="1" applyBorder="1" applyAlignment="1">
      <alignment horizontal="right" vertical="center" wrapText="1"/>
    </xf>
    <xf numFmtId="2" fontId="32" fillId="5" borderId="3" xfId="0" applyNumberFormat="1" applyFont="1" applyFill="1" applyBorder="1" applyAlignment="1">
      <alignment vertical="top" wrapText="1"/>
    </xf>
    <xf numFmtId="168" fontId="5" fillId="0" borderId="1" xfId="0" applyNumberFormat="1" applyFont="1" applyBorder="1" applyAlignment="1">
      <alignment horizontal="right" vertical="center" wrapText="1"/>
    </xf>
    <xf numFmtId="168" fontId="3" fillId="7" borderId="1" xfId="0" applyNumberFormat="1" applyFont="1" applyFill="1" applyBorder="1" applyAlignment="1">
      <alignment horizontal="right" vertical="top" wrapText="1"/>
    </xf>
    <xf numFmtId="168" fontId="3" fillId="0" borderId="1" xfId="0" applyNumberFormat="1" applyFont="1" applyBorder="1" applyAlignment="1">
      <alignment wrapText="1"/>
    </xf>
    <xf numFmtId="168" fontId="0" fillId="0" borderId="1" xfId="0" applyNumberFormat="1" applyBorder="1"/>
    <xf numFmtId="168" fontId="3" fillId="0" borderId="1" xfId="0" applyNumberFormat="1" applyFont="1" applyBorder="1" applyAlignment="1">
      <alignment horizontal="right" vertical="center" wrapText="1"/>
    </xf>
    <xf numFmtId="1" fontId="3" fillId="0" borderId="0" xfId="0" applyNumberFormat="1" applyFont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wrapText="1"/>
    </xf>
    <xf numFmtId="0" fontId="32" fillId="5" borderId="1" xfId="0" applyFont="1" applyFill="1" applyBorder="1" applyAlignment="1">
      <alignment horizontal="left"/>
    </xf>
    <xf numFmtId="2" fontId="32" fillId="5" borderId="1" xfId="0" applyNumberFormat="1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 vertical="top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/>
    </xf>
    <xf numFmtId="165" fontId="29" fillId="0" borderId="0" xfId="0" applyNumberFormat="1" applyFont="1" applyAlignment="1">
      <alignment horizontal="right"/>
    </xf>
    <xf numFmtId="165" fontId="29" fillId="0" borderId="0" xfId="20" applyNumberFormat="1" applyFont="1" applyBorder="1" applyAlignment="1" applyProtection="1">
      <alignment horizontal="right" vertical="center"/>
    </xf>
    <xf numFmtId="165" fontId="50" fillId="0" borderId="0" xfId="0" applyNumberFormat="1" applyFont="1" applyAlignment="1">
      <alignment horizontal="right" wrapText="1"/>
    </xf>
    <xf numFmtId="0" fontId="32" fillId="0" borderId="3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0" fontId="29" fillId="3" borderId="0" xfId="0" applyFont="1" applyFill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2" fontId="45" fillId="0" borderId="0" xfId="0" applyNumberFormat="1" applyFont="1" applyBorder="1" applyAlignment="1">
      <alignment horizontal="left" vertical="top" wrapText="1"/>
    </xf>
    <xf numFmtId="2" fontId="45" fillId="0" borderId="0" xfId="0" applyNumberFormat="1" applyFont="1" applyBorder="1" applyAlignment="1">
      <alignment horizontal="right" vertical="top" wrapText="1"/>
    </xf>
    <xf numFmtId="1" fontId="5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" fontId="5" fillId="0" borderId="1" xfId="20" applyNumberFormat="1" applyFont="1" applyBorder="1" applyAlignment="1" applyProtection="1">
      <alignment horizontal="left" vertical="top" wrapText="1"/>
    </xf>
    <xf numFmtId="165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2" fontId="5" fillId="0" borderId="1" xfId="20" applyNumberFormat="1" applyFont="1" applyBorder="1" applyAlignment="1" applyProtection="1">
      <alignment horizontal="left" vertical="top" wrapText="1"/>
    </xf>
    <xf numFmtId="165" fontId="5" fillId="0" borderId="1" xfId="20" applyNumberFormat="1" applyFont="1" applyBorder="1" applyAlignment="1" applyProtection="1">
      <alignment horizontal="right" vertical="top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20" applyNumberFormat="1" applyFont="1" applyBorder="1" applyAlignment="1" applyProtection="1">
      <alignment horizontal="right" vertical="top"/>
    </xf>
    <xf numFmtId="0" fontId="5" fillId="0" borderId="0" xfId="20" applyFont="1" applyBorder="1" applyAlignment="1" applyProtection="1">
      <alignment horizontal="left" vertical="top"/>
    </xf>
    <xf numFmtId="0" fontId="45" fillId="0" borderId="0" xfId="0" applyFont="1" applyAlignment="1">
      <alignment horizontal="left" vertical="top"/>
    </xf>
    <xf numFmtId="0" fontId="35" fillId="7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6" borderId="0" xfId="0" applyFont="1" applyFill="1" applyAlignment="1">
      <alignment horizontal="left" vertical="top"/>
    </xf>
    <xf numFmtId="0" fontId="5" fillId="6" borderId="0" xfId="0" applyFont="1" applyFill="1" applyAlignment="1">
      <alignment horizontal="right" vertical="top"/>
    </xf>
    <xf numFmtId="165" fontId="5" fillId="6" borderId="0" xfId="0" applyNumberFormat="1" applyFont="1" applyFill="1" applyAlignment="1">
      <alignment horizontal="right" vertical="top"/>
    </xf>
    <xf numFmtId="0" fontId="5" fillId="10" borderId="0" xfId="0" applyFont="1" applyFill="1" applyAlignment="1">
      <alignment horizontal="left" vertical="top"/>
    </xf>
    <xf numFmtId="0" fontId="3" fillId="0" borderId="1" xfId="15" applyFont="1" applyBorder="1"/>
    <xf numFmtId="0" fontId="3" fillId="0" borderId="1" xfId="15" applyFont="1" applyBorder="1" applyAlignment="1">
      <alignment wrapText="1"/>
    </xf>
    <xf numFmtId="0" fontId="5" fillId="9" borderId="1" xfId="0" applyFont="1" applyFill="1" applyBorder="1" applyAlignment="1">
      <alignment horizontal="left" vertical="top"/>
    </xf>
    <xf numFmtId="0" fontId="3" fillId="7" borderId="0" xfId="20" applyFont="1" applyFill="1" applyBorder="1" applyAlignment="1" applyProtection="1">
      <alignment horizontal="center" vertical="center" wrapText="1"/>
    </xf>
    <xf numFmtId="0" fontId="3" fillId="7" borderId="0" xfId="20" applyFont="1" applyFill="1" applyBorder="1" applyAlignment="1" applyProtection="1">
      <alignment horizontal="center" wrapText="1"/>
    </xf>
    <xf numFmtId="165" fontId="3" fillId="0" borderId="0" xfId="20" applyNumberFormat="1" applyFont="1" applyBorder="1" applyAlignment="1" applyProtection="1">
      <alignment horizontal="center" vertical="center"/>
    </xf>
    <xf numFmtId="1" fontId="5" fillId="7" borderId="1" xfId="20" applyNumberFormat="1" applyFont="1" applyFill="1" applyBorder="1" applyAlignment="1" applyProtection="1">
      <alignment horizontal="left" vertical="center" wrapText="1"/>
    </xf>
    <xf numFmtId="1" fontId="5" fillId="7" borderId="1" xfId="20" applyNumberFormat="1" applyFont="1" applyFill="1" applyBorder="1" applyAlignment="1" applyProtection="1">
      <alignment horizontal="center" vertical="center" wrapText="1"/>
    </xf>
    <xf numFmtId="2" fontId="5" fillId="7" borderId="1" xfId="20" applyNumberFormat="1" applyFont="1" applyFill="1" applyBorder="1" applyAlignment="1" applyProtection="1">
      <alignment horizontal="center" vertical="top" wrapText="1"/>
    </xf>
    <xf numFmtId="165" fontId="5" fillId="7" borderId="1" xfId="20" applyNumberFormat="1" applyFont="1" applyFill="1" applyBorder="1" applyAlignment="1" applyProtection="1">
      <alignment horizontal="center" vertical="center" wrapText="1"/>
    </xf>
    <xf numFmtId="0" fontId="5" fillId="9" borderId="1" xfId="20" applyFont="1" applyFill="1" applyBorder="1" applyAlignment="1" applyProtection="1">
      <alignment horizontal="left" vertical="center" wrapText="1"/>
    </xf>
    <xf numFmtId="1" fontId="5" fillId="9" borderId="1" xfId="20" applyNumberFormat="1" applyFont="1" applyFill="1" applyBorder="1" applyAlignment="1" applyProtection="1">
      <alignment horizontal="center" vertical="center" wrapText="1"/>
    </xf>
    <xf numFmtId="2" fontId="5" fillId="9" borderId="1" xfId="20" applyNumberFormat="1" applyFont="1" applyFill="1" applyBorder="1" applyAlignment="1" applyProtection="1">
      <alignment horizontal="left" vertical="center" wrapText="1"/>
    </xf>
    <xf numFmtId="165" fontId="5" fillId="9" borderId="1" xfId="20" applyNumberFormat="1" applyFont="1" applyFill="1" applyBorder="1" applyAlignment="1" applyProtection="1">
      <alignment horizontal="center" vertical="center" wrapText="1"/>
    </xf>
    <xf numFmtId="2" fontId="5" fillId="9" borderId="1" xfId="20" applyNumberFormat="1" applyFont="1" applyFill="1" applyBorder="1" applyAlignment="1" applyProtection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165" fontId="3" fillId="9" borderId="1" xfId="20" applyNumberFormat="1" applyFont="1" applyFill="1" applyBorder="1" applyAlignment="1" applyProtection="1">
      <alignment horizontal="center" vertical="center" wrapText="1"/>
    </xf>
    <xf numFmtId="165" fontId="5" fillId="7" borderId="1" xfId="0" applyNumberFormat="1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 wrapText="1"/>
    </xf>
    <xf numFmtId="0" fontId="3" fillId="9" borderId="0" xfId="20" applyFont="1" applyFill="1" applyBorder="1" applyAlignment="1" applyProtection="1">
      <alignment horizontal="center" wrapText="1"/>
    </xf>
    <xf numFmtId="1" fontId="3" fillId="9" borderId="1" xfId="0" applyNumberFormat="1" applyFont="1" applyFill="1" applyBorder="1" applyAlignment="1">
      <alignment horizontal="left" vertical="center" wrapText="1"/>
    </xf>
    <xf numFmtId="2" fontId="3" fillId="9" borderId="1" xfId="0" applyNumberFormat="1" applyFont="1" applyFill="1" applyBorder="1" applyAlignment="1">
      <alignment horizontal="left" vertical="top" wrapText="1"/>
    </xf>
    <xf numFmtId="165" fontId="3" fillId="9" borderId="1" xfId="0" applyNumberFormat="1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 wrapText="1"/>
    </xf>
    <xf numFmtId="0" fontId="3" fillId="9" borderId="1" xfId="0" applyFont="1" applyFill="1" applyBorder="1" applyAlignment="1">
      <alignment horizontal="center" vertical="center"/>
    </xf>
    <xf numFmtId="165" fontId="3" fillId="0" borderId="0" xfId="20" applyNumberFormat="1" applyFont="1" applyBorder="1" applyAlignment="1" applyProtection="1"/>
    <xf numFmtId="0" fontId="5" fillId="7" borderId="1" xfId="20" applyFont="1" applyFill="1" applyBorder="1" applyAlignment="1" applyProtection="1">
      <alignment horizontal="center" vertical="top" wrapText="1"/>
    </xf>
    <xf numFmtId="1" fontId="5" fillId="7" borderId="1" xfId="20" applyNumberFormat="1" applyFont="1" applyFill="1" applyBorder="1" applyAlignment="1" applyProtection="1">
      <alignment horizontal="left" vertical="top" wrapText="1"/>
    </xf>
    <xf numFmtId="165" fontId="5" fillId="7" borderId="1" xfId="20" applyNumberFormat="1" applyFont="1" applyFill="1" applyBorder="1" applyAlignment="1" applyProtection="1">
      <alignment horizontal="left" vertical="top" wrapText="1"/>
    </xf>
    <xf numFmtId="2" fontId="5" fillId="7" borderId="1" xfId="20" applyNumberFormat="1" applyFont="1" applyFill="1" applyBorder="1" applyAlignment="1" applyProtection="1">
      <alignment horizontal="left" vertical="top" wrapText="1"/>
    </xf>
    <xf numFmtId="0" fontId="45" fillId="0" borderId="1" xfId="20" applyFont="1" applyBorder="1" applyAlignment="1" applyProtection="1">
      <alignment horizontal="left" vertical="center" wrapText="1"/>
    </xf>
    <xf numFmtId="2" fontId="45" fillId="7" borderId="16" xfId="20" applyNumberFormat="1" applyFont="1" applyFill="1" applyBorder="1" applyAlignment="1" applyProtection="1">
      <alignment horizontal="left" vertical="center" wrapText="1"/>
    </xf>
    <xf numFmtId="0" fontId="32" fillId="7" borderId="1" xfId="20" applyFont="1" applyFill="1" applyBorder="1" applyAlignment="1" applyProtection="1">
      <alignment horizontal="left" wrapText="1"/>
    </xf>
    <xf numFmtId="165" fontId="3" fillId="7" borderId="1" xfId="20" applyNumberFormat="1" applyFont="1" applyFill="1" applyBorder="1" applyAlignment="1" applyProtection="1">
      <alignment horizontal="center" wrapText="1"/>
    </xf>
    <xf numFmtId="0" fontId="3" fillId="7" borderId="1" xfId="20" applyFont="1" applyFill="1" applyBorder="1" applyAlignment="1" applyProtection="1">
      <alignment horizontal="center" wrapText="1"/>
    </xf>
    <xf numFmtId="0" fontId="50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" fontId="62" fillId="7" borderId="1" xfId="20" applyNumberFormat="1" applyFont="1" applyFill="1" applyBorder="1" applyAlignment="1" applyProtection="1">
      <alignment horizontal="left" vertical="center" wrapText="1"/>
    </xf>
    <xf numFmtId="1" fontId="62" fillId="7" borderId="1" xfId="20" applyNumberFormat="1" applyFont="1" applyFill="1" applyBorder="1" applyAlignment="1" applyProtection="1">
      <alignment vertical="center" wrapText="1"/>
    </xf>
    <xf numFmtId="2" fontId="62" fillId="7" borderId="1" xfId="20" applyNumberFormat="1" applyFont="1" applyFill="1" applyBorder="1" applyAlignment="1" applyProtection="1">
      <alignment horizontal="center" vertical="top" wrapText="1"/>
    </xf>
    <xf numFmtId="165" fontId="62" fillId="7" borderId="1" xfId="20" applyNumberFormat="1" applyFont="1" applyFill="1" applyBorder="1" applyAlignment="1" applyProtection="1">
      <alignment vertical="center" wrapText="1"/>
    </xf>
    <xf numFmtId="0" fontId="50" fillId="0" borderId="1" xfId="0" applyFont="1" applyBorder="1" applyAlignment="1">
      <alignment vertical="center"/>
    </xf>
    <xf numFmtId="2" fontId="3" fillId="7" borderId="1" xfId="0" applyNumberFormat="1" applyFont="1" applyFill="1" applyBorder="1" applyAlignment="1">
      <alignment horizontal="right" vertical="center" wrapText="1"/>
    </xf>
    <xf numFmtId="0" fontId="3" fillId="3" borderId="0" xfId="0" applyFont="1" applyFill="1"/>
    <xf numFmtId="0" fontId="50" fillId="7" borderId="1" xfId="0" applyFont="1" applyFill="1" applyBorder="1" applyAlignment="1">
      <alignment horizontal="left" vertical="center"/>
    </xf>
    <xf numFmtId="2" fontId="3" fillId="7" borderId="1" xfId="0" applyNumberFormat="1" applyFont="1" applyFill="1" applyBorder="1" applyAlignment="1">
      <alignment horizontal="right" vertical="center"/>
    </xf>
    <xf numFmtId="1" fontId="62" fillId="7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" fontId="62" fillId="7" borderId="1" xfId="0" applyNumberFormat="1" applyFont="1" applyFill="1" applyBorder="1" applyAlignment="1">
      <alignment vertical="center" wrapText="1"/>
    </xf>
    <xf numFmtId="2" fontId="50" fillId="7" borderId="1" xfId="0" applyNumberFormat="1" applyFont="1" applyFill="1" applyBorder="1" applyAlignment="1">
      <alignment horizontal="left" vertical="top" wrapText="1"/>
    </xf>
    <xf numFmtId="1" fontId="50" fillId="7" borderId="1" xfId="0" applyNumberFormat="1" applyFont="1" applyFill="1" applyBorder="1" applyAlignment="1">
      <alignment horizontal="left" vertical="top" wrapText="1"/>
    </xf>
    <xf numFmtId="0" fontId="50" fillId="0" borderId="1" xfId="0" applyFont="1" applyBorder="1" applyAlignment="1">
      <alignment horizontal="left" vertical="center" wrapText="1"/>
    </xf>
    <xf numFmtId="0" fontId="50" fillId="7" borderId="1" xfId="0" applyFont="1" applyFill="1" applyBorder="1" applyAlignment="1">
      <alignment vertical="center" wrapText="1"/>
    </xf>
    <xf numFmtId="1" fontId="50" fillId="0" borderId="1" xfId="0" applyNumberFormat="1" applyFont="1" applyBorder="1" applyAlignment="1">
      <alignment vertical="center" wrapText="1"/>
    </xf>
    <xf numFmtId="165" fontId="50" fillId="7" borderId="1" xfId="0" applyNumberFormat="1" applyFont="1" applyFill="1" applyBorder="1" applyAlignment="1">
      <alignment vertical="center" wrapText="1"/>
    </xf>
    <xf numFmtId="165" fontId="50" fillId="7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0" fillId="0" borderId="1" xfId="0" applyFont="1" applyBorder="1"/>
    <xf numFmtId="0" fontId="51" fillId="0" borderId="17" xfId="0" applyFont="1" applyBorder="1" applyAlignment="1">
      <alignment horizontal="right" vertical="top"/>
    </xf>
    <xf numFmtId="0" fontId="50" fillId="0" borderId="1" xfId="0" applyFont="1" applyBorder="1" applyAlignment="1">
      <alignment wrapText="1"/>
    </xf>
    <xf numFmtId="4" fontId="50" fillId="0" borderId="1" xfId="0" applyNumberFormat="1" applyFont="1" applyBorder="1" applyAlignment="1">
      <alignment vertical="center"/>
    </xf>
    <xf numFmtId="1" fontId="50" fillId="0" borderId="1" xfId="20" applyNumberFormat="1" applyFont="1" applyBorder="1" applyAlignment="1" applyProtection="1">
      <alignment vertical="center" wrapText="1"/>
    </xf>
    <xf numFmtId="165" fontId="50" fillId="0" borderId="1" xfId="20" applyNumberFormat="1" applyFont="1" applyBorder="1" applyAlignment="1" applyProtection="1">
      <alignment vertical="center" wrapText="1"/>
    </xf>
    <xf numFmtId="0" fontId="50" fillId="0" borderId="1" xfId="0" applyFont="1" applyBorder="1" applyAlignment="1">
      <alignment horizontal="right"/>
    </xf>
    <xf numFmtId="0" fontId="16" fillId="0" borderId="1" xfId="0" applyFont="1" applyBorder="1" applyAlignment="1">
      <alignment wrapText="1"/>
    </xf>
    <xf numFmtId="165" fontId="50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/>
    <xf numFmtId="165" fontId="3" fillId="0" borderId="0" xfId="0" applyNumberFormat="1" applyFont="1" applyAlignment="1"/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2" fontId="3" fillId="7" borderId="1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166" fontId="5" fillId="0" borderId="1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165" fontId="3" fillId="0" borderId="1" xfId="0" applyNumberFormat="1" applyFont="1" applyBorder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74" fillId="6" borderId="4" xfId="0" applyFont="1" applyFill="1" applyBorder="1" applyAlignment="1"/>
    <xf numFmtId="0" fontId="74" fillId="6" borderId="2" xfId="0" applyFont="1" applyFill="1" applyBorder="1" applyAlignment="1"/>
    <xf numFmtId="0" fontId="74" fillId="6" borderId="3" xfId="0" applyFont="1" applyFill="1" applyBorder="1" applyAlignment="1"/>
    <xf numFmtId="170" fontId="0" fillId="0" borderId="1" xfId="0" applyNumberForma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19" fillId="0" borderId="5" xfId="1" applyFont="1" applyBorder="1" applyAlignment="1" applyProtection="1">
      <alignment vertical="top" wrapText="1"/>
    </xf>
    <xf numFmtId="0" fontId="9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  <xf numFmtId="2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0" fontId="19" fillId="0" borderId="1" xfId="1" applyFont="1" applyBorder="1" applyAlignment="1" applyProtection="1">
      <alignment vertical="top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/>
    </xf>
    <xf numFmtId="2" fontId="9" fillId="7" borderId="1" xfId="0" applyNumberFormat="1" applyFont="1" applyFill="1" applyBorder="1" applyAlignment="1">
      <alignment horizontal="center" vertical="center"/>
    </xf>
    <xf numFmtId="0" fontId="19" fillId="0" borderId="5" xfId="1" applyFont="1" applyBorder="1" applyAlignment="1" applyProtection="1">
      <alignment vertical="top"/>
    </xf>
    <xf numFmtId="0" fontId="78" fillId="0" borderId="5" xfId="0" applyFont="1" applyBorder="1" applyAlignment="1">
      <alignment vertical="center" wrapText="1"/>
    </xf>
    <xf numFmtId="0" fontId="78" fillId="0" borderId="1" xfId="0" applyFont="1" applyBorder="1" applyAlignment="1">
      <alignment vertical="top" wrapText="1"/>
    </xf>
    <xf numFmtId="0" fontId="78" fillId="0" borderId="1" xfId="0" applyFont="1" applyBorder="1" applyAlignment="1">
      <alignment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/>
    </xf>
    <xf numFmtId="2" fontId="9" fillId="9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21" borderId="0" xfId="0" applyFont="1" applyFill="1" applyAlignment="1">
      <alignment horizontal="left" vertical="top"/>
    </xf>
    <xf numFmtId="0" fontId="5" fillId="21" borderId="0" xfId="0" applyFont="1" applyFill="1" applyAlignment="1">
      <alignment horizontal="right" vertical="top"/>
    </xf>
    <xf numFmtId="165" fontId="5" fillId="21" borderId="0" xfId="0" applyNumberFormat="1" applyFont="1" applyFill="1" applyAlignment="1">
      <alignment horizontal="right" vertical="top"/>
    </xf>
    <xf numFmtId="2" fontId="0" fillId="0" borderId="1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 wrapText="1"/>
    </xf>
    <xf numFmtId="0" fontId="11" fillId="4" borderId="1" xfId="0" applyFont="1" applyFill="1" applyBorder="1" applyAlignment="1">
      <alignment horizontal="left" wrapText="1"/>
    </xf>
    <xf numFmtId="0" fontId="12" fillId="4" borderId="1" xfId="0" applyFont="1" applyFill="1" applyBorder="1"/>
    <xf numFmtId="0" fontId="15" fillId="4" borderId="1" xfId="0" applyFont="1" applyFill="1" applyBorder="1" applyAlignment="1">
      <alignment horizontal="left" wrapText="1"/>
    </xf>
    <xf numFmtId="0" fontId="15" fillId="3" borderId="4" xfId="0" applyFont="1" applyFill="1" applyBorder="1" applyAlignment="1">
      <alignment vertical="center" wrapText="1"/>
    </xf>
    <xf numFmtId="0" fontId="18" fillId="7" borderId="0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left" wrapText="1"/>
    </xf>
    <xf numFmtId="0" fontId="20" fillId="6" borderId="1" xfId="0" applyFont="1" applyFill="1" applyBorder="1" applyAlignment="1">
      <alignment horizontal="left" wrapText="1"/>
    </xf>
    <xf numFmtId="0" fontId="22" fillId="5" borderId="1" xfId="0" applyFont="1" applyFill="1" applyBorder="1" applyAlignment="1">
      <alignment horizontal="left" wrapText="1"/>
    </xf>
    <xf numFmtId="0" fontId="22" fillId="5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wrapText="1"/>
    </xf>
    <xf numFmtId="4" fontId="9" fillId="0" borderId="5" xfId="0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28" fillId="5" borderId="7" xfId="0" applyFont="1" applyFill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wrapText="1"/>
    </xf>
    <xf numFmtId="0" fontId="76" fillId="3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78" fillId="0" borderId="1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76" fillId="3" borderId="1" xfId="0" applyFont="1" applyFill="1" applyBorder="1" applyAlignment="1">
      <alignment horizontal="left" vertical="top" wrapText="1"/>
    </xf>
    <xf numFmtId="0" fontId="76" fillId="9" borderId="1" xfId="0" applyFont="1" applyFill="1" applyBorder="1" applyAlignment="1">
      <alignment horizontal="left" vertical="top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left" vertical="center" wrapText="1"/>
    </xf>
    <xf numFmtId="2" fontId="9" fillId="9" borderId="1" xfId="0" applyNumberFormat="1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left" wrapText="1"/>
    </xf>
    <xf numFmtId="0" fontId="33" fillId="6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3" fillId="6" borderId="1" xfId="0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center" wrapText="1"/>
    </xf>
    <xf numFmtId="0" fontId="39" fillId="12" borderId="1" xfId="0" applyFont="1" applyFill="1" applyBorder="1" applyAlignment="1">
      <alignment horizontal="left" vertical="top" wrapText="1"/>
    </xf>
    <xf numFmtId="0" fontId="15" fillId="13" borderId="1" xfId="0" applyFont="1" applyFill="1" applyBorder="1" applyAlignment="1">
      <alignment horizontal="left" vertical="center"/>
    </xf>
    <xf numFmtId="0" fontId="39" fillId="13" borderId="2" xfId="21" applyFont="1" applyFill="1" applyBorder="1" applyAlignment="1" applyProtection="1">
      <alignment horizontal="left" vertical="center"/>
    </xf>
    <xf numFmtId="0" fontId="15" fillId="13" borderId="2" xfId="21" applyFont="1" applyFill="1" applyBorder="1" applyAlignment="1" applyProtection="1">
      <alignment horizontal="left" vertical="center"/>
    </xf>
    <xf numFmtId="0" fontId="38" fillId="12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left" vertical="center" wrapText="1"/>
    </xf>
    <xf numFmtId="0" fontId="15" fillId="16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39" fillId="16" borderId="4" xfId="0" applyFont="1" applyFill="1" applyBorder="1" applyAlignment="1">
      <alignment horizontal="left" vertical="center" wrapText="1"/>
    </xf>
    <xf numFmtId="0" fontId="15" fillId="16" borderId="12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41" fillId="0" borderId="1" xfId="0" applyFont="1" applyBorder="1" applyAlignment="1">
      <alignment horizontal="center" vertical="top" wrapText="1"/>
    </xf>
    <xf numFmtId="0" fontId="41" fillId="17" borderId="1" xfId="0" applyFont="1" applyFill="1" applyBorder="1" applyAlignment="1">
      <alignment horizontal="center" vertical="top" wrapText="1"/>
    </xf>
    <xf numFmtId="0" fontId="27" fillId="17" borderId="1" xfId="0" applyFont="1" applyFill="1" applyBorder="1" applyAlignment="1">
      <alignment horizontal="center" vertical="top" wrapText="1"/>
    </xf>
    <xf numFmtId="0" fontId="41" fillId="0" borderId="1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45" fillId="7" borderId="0" xfId="0" applyFont="1" applyFill="1" applyBorder="1" applyAlignment="1">
      <alignment horizontal="center" vertical="center"/>
    </xf>
    <xf numFmtId="2" fontId="46" fillId="5" borderId="1" xfId="0" applyNumberFormat="1" applyFont="1" applyFill="1" applyBorder="1" applyAlignment="1">
      <alignment horizontal="center" vertical="top" wrapText="1"/>
    </xf>
    <xf numFmtId="0" fontId="47" fillId="6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left" wrapText="1"/>
    </xf>
    <xf numFmtId="0" fontId="36" fillId="3" borderId="1" xfId="0" applyFont="1" applyFill="1" applyBorder="1" applyAlignment="1">
      <alignment horizontal="left"/>
    </xf>
    <xf numFmtId="0" fontId="36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/>
    </xf>
    <xf numFmtId="0" fontId="36" fillId="5" borderId="1" xfId="0" applyFont="1" applyFill="1" applyBorder="1" applyAlignment="1">
      <alignment horizontal="left"/>
    </xf>
    <xf numFmtId="0" fontId="16" fillId="0" borderId="12" xfId="0" applyFont="1" applyBorder="1" applyAlignment="1">
      <alignment horizontal="center" vertical="center"/>
    </xf>
    <xf numFmtId="0" fontId="54" fillId="5" borderId="1" xfId="0" applyFont="1" applyFill="1" applyBorder="1" applyAlignment="1">
      <alignment horizontal="left" vertical="center"/>
    </xf>
    <xf numFmtId="49" fontId="54" fillId="3" borderId="2" xfId="5" applyNumberFormat="1" applyFont="1" applyFill="1" applyBorder="1" applyAlignment="1">
      <alignment horizontal="left" vertical="center" wrapText="1"/>
    </xf>
    <xf numFmtId="0" fontId="54" fillId="5" borderId="1" xfId="0" applyFont="1" applyFill="1" applyBorder="1" applyAlignment="1">
      <alignment horizontal="left" vertical="center" wrapText="1"/>
    </xf>
    <xf numFmtId="0" fontId="56" fillId="5" borderId="1" xfId="13" applyFont="1" applyFill="1" applyBorder="1" applyAlignment="1">
      <alignment horizontal="left" vertical="top"/>
    </xf>
    <xf numFmtId="0" fontId="23" fillId="0" borderId="14" xfId="13" applyFont="1" applyBorder="1" applyAlignment="1">
      <alignment horizontal="left" vertical="center"/>
    </xf>
    <xf numFmtId="0" fontId="54" fillId="3" borderId="2" xfId="13" applyFont="1" applyFill="1" applyBorder="1" applyAlignment="1">
      <alignment horizontal="left" vertical="center"/>
    </xf>
    <xf numFmtId="0" fontId="56" fillId="9" borderId="1" xfId="0" applyFont="1" applyFill="1" applyBorder="1" applyAlignment="1">
      <alignment horizontal="left" vertical="top"/>
    </xf>
    <xf numFmtId="0" fontId="54" fillId="9" borderId="2" xfId="0" applyFont="1" applyFill="1" applyBorder="1" applyAlignment="1">
      <alignment horizontal="left" vertical="center"/>
    </xf>
    <xf numFmtId="0" fontId="56" fillId="5" borderId="1" xfId="0" applyFont="1" applyFill="1" applyBorder="1" applyAlignment="1">
      <alignment horizontal="left" vertical="top"/>
    </xf>
    <xf numFmtId="0" fontId="50" fillId="0" borderId="0" xfId="0" applyFont="1" applyBorder="1" applyAlignment="1">
      <alignment wrapText="1"/>
    </xf>
    <xf numFmtId="0" fontId="29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18" borderId="1" xfId="0" applyFont="1" applyFill="1" applyBorder="1"/>
    <xf numFmtId="0" fontId="9" fillId="7" borderId="4" xfId="0" applyFont="1" applyFill="1" applyBorder="1" applyAlignment="1">
      <alignment horizontal="left" vertical="top" wrapText="1"/>
    </xf>
    <xf numFmtId="0" fontId="10" fillId="18" borderId="1" xfId="0" applyFont="1" applyFill="1" applyBorder="1" applyAlignment="1">
      <alignment vertical="top" wrapText="1"/>
    </xf>
    <xf numFmtId="0" fontId="10" fillId="18" borderId="1" xfId="0" applyFont="1" applyFill="1" applyBorder="1" applyAlignment="1">
      <alignment horizontal="left" vertical="top" wrapText="1"/>
    </xf>
    <xf numFmtId="0" fontId="10" fillId="19" borderId="1" xfId="0" applyFont="1" applyFill="1" applyBorder="1" applyAlignment="1">
      <alignment horizontal="left" vertical="top" wrapText="1"/>
    </xf>
    <xf numFmtId="0" fontId="32" fillId="7" borderId="0" xfId="0" applyFont="1" applyFill="1" applyBorder="1" applyAlignment="1">
      <alignment horizontal="center" vertical="center"/>
    </xf>
    <xf numFmtId="2" fontId="32" fillId="7" borderId="0" xfId="0" applyNumberFormat="1" applyFont="1" applyFill="1" applyBorder="1" applyAlignment="1">
      <alignment horizontal="center" vertical="top" wrapText="1"/>
    </xf>
    <xf numFmtId="0" fontId="27" fillId="7" borderId="0" xfId="0" applyFont="1" applyFill="1" applyBorder="1" applyAlignment="1">
      <alignment horizontal="center" vertical="top"/>
    </xf>
    <xf numFmtId="2" fontId="27" fillId="7" borderId="0" xfId="0" applyNumberFormat="1" applyFont="1" applyFill="1" applyBorder="1" applyAlignment="1">
      <alignment horizontal="center" vertical="top" wrapText="1"/>
    </xf>
    <xf numFmtId="2" fontId="27" fillId="5" borderId="1" xfId="0" applyNumberFormat="1" applyFont="1" applyFill="1" applyBorder="1" applyAlignment="1">
      <alignment horizontal="center" vertical="top" wrapText="1"/>
    </xf>
    <xf numFmtId="0" fontId="27" fillId="5" borderId="1" xfId="0" applyFont="1" applyFill="1" applyBorder="1" applyAlignment="1">
      <alignment horizontal="center" vertical="top" wrapText="1"/>
    </xf>
    <xf numFmtId="0" fontId="27" fillId="5" borderId="1" xfId="0" applyFont="1" applyFill="1" applyBorder="1" applyAlignment="1">
      <alignment horizontal="center" vertical="top"/>
    </xf>
    <xf numFmtId="0" fontId="27" fillId="5" borderId="10" xfId="0" applyFont="1" applyFill="1" applyBorder="1" applyAlignment="1">
      <alignment horizontal="center" vertical="top"/>
    </xf>
    <xf numFmtId="0" fontId="47" fillId="5" borderId="1" xfId="0" applyFont="1" applyFill="1" applyBorder="1" applyAlignment="1">
      <alignment horizontal="center" vertical="top" wrapText="1"/>
    </xf>
    <xf numFmtId="0" fontId="27" fillId="0" borderId="1" xfId="0" applyFont="1" applyBorder="1" applyAlignment="1">
      <alignment horizontal="left" vertical="top"/>
    </xf>
    <xf numFmtId="0" fontId="63" fillId="7" borderId="1" xfId="20" applyFont="1" applyFill="1" applyBorder="1" applyAlignment="1" applyProtection="1">
      <alignment horizontal="center" vertical="center"/>
    </xf>
    <xf numFmtId="2" fontId="63" fillId="7" borderId="1" xfId="20" applyNumberFormat="1" applyFont="1" applyFill="1" applyBorder="1" applyAlignment="1" applyProtection="1">
      <alignment horizontal="center" vertical="top" wrapText="1"/>
    </xf>
    <xf numFmtId="0" fontId="63" fillId="7" borderId="1" xfId="20" applyFont="1" applyFill="1" applyBorder="1" applyAlignment="1" applyProtection="1">
      <alignment horizontal="center" wrapText="1"/>
    </xf>
    <xf numFmtId="0" fontId="32" fillId="7" borderId="1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wrapText="1"/>
    </xf>
    <xf numFmtId="1" fontId="32" fillId="0" borderId="12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right" vertical="top" wrapText="1"/>
    </xf>
    <xf numFmtId="1" fontId="3" fillId="7" borderId="1" xfId="0" applyNumberFormat="1" applyFont="1" applyFill="1" applyBorder="1" applyAlignment="1">
      <alignment horizontal="left" vertical="top" wrapText="1"/>
    </xf>
    <xf numFmtId="0" fontId="65" fillId="0" borderId="1" xfId="0" applyFont="1" applyBorder="1" applyAlignment="1">
      <alignment horizontal="left" wrapText="1"/>
    </xf>
    <xf numFmtId="165" fontId="29" fillId="0" borderId="0" xfId="20" applyNumberFormat="1" applyFont="1" applyBorder="1" applyAlignment="1" applyProtection="1">
      <alignment horizontal="left" wrapText="1"/>
    </xf>
    <xf numFmtId="165" fontId="29" fillId="0" borderId="0" xfId="20" applyNumberFormat="1" applyFont="1" applyBorder="1" applyAlignment="1" applyProtection="1">
      <alignment horizontal="left"/>
    </xf>
    <xf numFmtId="0" fontId="32" fillId="0" borderId="4" xfId="0" applyFont="1" applyBorder="1" applyAlignment="1">
      <alignment horizontal="center" vertical="center"/>
    </xf>
    <xf numFmtId="0" fontId="45" fillId="21" borderId="0" xfId="0" applyFont="1" applyFill="1" applyAlignment="1">
      <alignment horizontal="center" vertical="top"/>
    </xf>
    <xf numFmtId="0" fontId="45" fillId="0" borderId="0" xfId="0" applyFont="1" applyBorder="1" applyAlignment="1">
      <alignment horizontal="left" vertical="top"/>
    </xf>
    <xf numFmtId="0" fontId="45" fillId="6" borderId="1" xfId="0" applyFont="1" applyFill="1" applyBorder="1" applyAlignment="1">
      <alignment horizontal="left" vertical="top"/>
    </xf>
    <xf numFmtId="2" fontId="72" fillId="6" borderId="1" xfId="0" applyNumberFormat="1" applyFont="1" applyFill="1" applyBorder="1" applyAlignment="1">
      <alignment horizontal="left" vertical="top" wrapText="1"/>
    </xf>
    <xf numFmtId="0" fontId="72" fillId="6" borderId="1" xfId="0" applyFont="1" applyFill="1" applyBorder="1" applyAlignment="1">
      <alignment horizontal="left" vertical="top"/>
    </xf>
    <xf numFmtId="0" fontId="72" fillId="6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right" vertical="top" wrapText="1"/>
    </xf>
    <xf numFmtId="165" fontId="3" fillId="7" borderId="1" xfId="0" applyNumberFormat="1" applyFont="1" applyFill="1" applyBorder="1" applyAlignment="1">
      <alignment horizontal="right" vertical="top" wrapText="1"/>
    </xf>
    <xf numFmtId="0" fontId="72" fillId="6" borderId="10" xfId="0" applyFont="1" applyFill="1" applyBorder="1" applyAlignment="1">
      <alignment horizontal="left" vertical="top"/>
    </xf>
    <xf numFmtId="165" fontId="3" fillId="0" borderId="0" xfId="20" applyNumberFormat="1" applyFont="1" applyBorder="1" applyAlignment="1" applyProtection="1">
      <alignment horizontal="left" wrapText="1"/>
    </xf>
    <xf numFmtId="165" fontId="3" fillId="0" borderId="0" xfId="20" applyNumberFormat="1" applyFont="1" applyBorder="1" applyAlignment="1" applyProtection="1">
      <alignment horizontal="left"/>
    </xf>
    <xf numFmtId="165" fontId="3" fillId="0" borderId="0" xfId="20" applyNumberFormat="1" applyFont="1" applyBorder="1" applyAlignment="1" applyProtection="1">
      <alignment horizontal="left" vertical="center"/>
    </xf>
    <xf numFmtId="165" fontId="3" fillId="0" borderId="0" xfId="20" applyNumberFormat="1" applyFont="1" applyBorder="1" applyAlignment="1" applyProtection="1">
      <alignment horizontal="center" vertical="center"/>
    </xf>
    <xf numFmtId="0" fontId="32" fillId="0" borderId="0" xfId="20" applyFont="1" applyBorder="1" applyAlignment="1" applyProtection="1">
      <alignment horizontal="center" vertical="center" wrapText="1"/>
    </xf>
    <xf numFmtId="0" fontId="32" fillId="9" borderId="1" xfId="0" applyFont="1" applyFill="1" applyBorder="1" applyAlignment="1">
      <alignment horizontal="center" vertical="center"/>
    </xf>
    <xf numFmtId="1" fontId="32" fillId="9" borderId="1" xfId="0" applyNumberFormat="1" applyFont="1" applyFill="1" applyBorder="1" applyAlignment="1">
      <alignment horizontal="center" vertical="center" wrapText="1"/>
    </xf>
    <xf numFmtId="165" fontId="3" fillId="0" borderId="0" xfId="20" applyNumberFormat="1" applyFont="1" applyBorder="1" applyAlignment="1" applyProtection="1"/>
    <xf numFmtId="0" fontId="5" fillId="7" borderId="1" xfId="20" applyFont="1" applyFill="1" applyBorder="1" applyAlignment="1" applyProtection="1">
      <alignment horizontal="left" vertical="top" wrapText="1"/>
    </xf>
    <xf numFmtId="0" fontId="5" fillId="7" borderId="1" xfId="20" applyFont="1" applyFill="1" applyBorder="1" applyAlignment="1" applyProtection="1">
      <alignment horizontal="center" vertical="top" wrapText="1"/>
    </xf>
    <xf numFmtId="0" fontId="5" fillId="0" borderId="1" xfId="20" applyFont="1" applyBorder="1" applyAlignment="1" applyProtection="1">
      <alignment horizontal="center" vertical="top" wrapText="1"/>
    </xf>
    <xf numFmtId="165" fontId="5" fillId="0" borderId="1" xfId="20" applyNumberFormat="1" applyFont="1" applyBorder="1" applyAlignment="1" applyProtection="1">
      <alignment horizontal="center" vertical="top"/>
    </xf>
    <xf numFmtId="2" fontId="5" fillId="7" borderId="1" xfId="20" applyNumberFormat="1" applyFont="1" applyFill="1" applyBorder="1" applyAlignment="1" applyProtection="1">
      <alignment horizontal="center" vertical="top" wrapText="1"/>
    </xf>
    <xf numFmtId="4" fontId="0" fillId="0" borderId="1" xfId="0" applyNumberFormat="1" applyFont="1" applyBorder="1" applyAlignment="1">
      <alignment horizontal="center" vertical="top"/>
    </xf>
    <xf numFmtId="0" fontId="3" fillId="7" borderId="1" xfId="20" applyFont="1" applyFill="1" applyBorder="1" applyAlignment="1" applyProtection="1">
      <alignment horizontal="center" vertical="top" wrapText="1"/>
    </xf>
    <xf numFmtId="165" fontId="3" fillId="7" borderId="1" xfId="20" applyNumberFormat="1" applyFont="1" applyFill="1" applyBorder="1" applyAlignment="1" applyProtection="1">
      <alignment horizontal="center" vertical="top" wrapText="1"/>
    </xf>
    <xf numFmtId="0" fontId="3" fillId="7" borderId="1" xfId="20" applyFont="1" applyFill="1" applyBorder="1" applyAlignment="1" applyProtection="1">
      <alignment horizontal="left" wrapText="1"/>
    </xf>
    <xf numFmtId="0" fontId="3" fillId="0" borderId="7" xfId="0" applyFont="1" applyBorder="1" applyAlignment="1">
      <alignment horizontal="center" wrapText="1"/>
    </xf>
    <xf numFmtId="0" fontId="73" fillId="6" borderId="1" xfId="0" applyFont="1" applyFill="1" applyBorder="1" applyAlignment="1">
      <alignment horizontal="center"/>
    </xf>
    <xf numFmtId="0" fontId="73" fillId="6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4" fillId="6" borderId="1" xfId="0" applyFont="1" applyFill="1" applyBorder="1" applyAlignment="1">
      <alignment horizontal="center"/>
    </xf>
    <xf numFmtId="49" fontId="75" fillId="0" borderId="1" xfId="0" applyNumberFormat="1" applyFont="1" applyBorder="1" applyAlignment="1">
      <alignment horizontal="center" vertical="center" wrapText="1"/>
    </xf>
  </cellXfs>
  <cellStyles count="22">
    <cellStyle name="%" xfId="2"/>
    <cellStyle name="Excel Built-in Explanatory Text" xfId="20"/>
    <cellStyle name="Excel Built-in Explanatory Text 1" xfId="21"/>
    <cellStyle name="Гиперссылка" xfId="1" builtinId="8"/>
    <cellStyle name="Гиперссылка 2" xfId="3"/>
    <cellStyle name="Обычный" xfId="0" builtinId="0"/>
    <cellStyle name="Обычный 18" xfId="4"/>
    <cellStyle name="Обычный 2" xfId="5"/>
    <cellStyle name="Обычный 2 2" xfId="6"/>
    <cellStyle name="Обычный 2 3" xfId="7"/>
    <cellStyle name="Обычный 2 4" xfId="8"/>
    <cellStyle name="Обычный 3" xfId="9"/>
    <cellStyle name="Обычный 3 2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Пояснение 2" xfId="16"/>
    <cellStyle name="Пояснение 3" xfId="17"/>
    <cellStyle name="Финансовый 2" xfId="18"/>
    <cellStyle name="Хороший 2" xfId="1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77933C"/>
      <rgbColor rgb="FF800080"/>
      <rgbColor rgb="FF008080"/>
      <rgbColor rgb="FFB9CDE5"/>
      <rgbColor rgb="FF7F7F7F"/>
      <rgbColor rgb="FFA9D08E"/>
      <rgbColor rgb="FF953735"/>
      <rgbColor rgb="FFD7E4BD"/>
      <rgbColor rgb="FFE6E0EC"/>
      <rgbColor rgb="FF660066"/>
      <rgbColor rgb="FFD99694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5E0B3"/>
      <rgbColor rgb="FFC6EFCE"/>
      <rgbColor rgb="FFC3D69B"/>
      <rgbColor rgb="FFB7DEE8"/>
      <rgbColor rgb="FFE6B9B8"/>
      <rgbColor rgb="FFCC99FF"/>
      <rgbColor rgb="FFFAC090"/>
      <rgbColor rgb="FF3366FF"/>
      <rgbColor rgb="FF33CCCC"/>
      <rgbColor rgb="FF92D050"/>
      <rgbColor rgb="FFFFCC00"/>
      <rgbColor rgb="FFFF9900"/>
      <rgbColor rgb="FFE46C0A"/>
      <rgbColor rgb="FF666699"/>
      <rgbColor rgb="FFA0A0A0"/>
      <rgbColor rgb="FF003366"/>
      <rgbColor rgb="FF339966"/>
      <rgbColor rgb="FF090E1D"/>
      <rgbColor rgb="FF29272F"/>
      <rgbColor rgb="FF993300"/>
      <rgbColor rgb="FF993366"/>
      <rgbColor rgb="FF464C55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LynevaYA\AppData\Local\Temp\&#1053;&#1054;&#1042;&#1067;&#1049;%20&#1072;&#1087;&#1088;%20&#1084;&#1072;&#1081;%20&#1073;&#1077;&#1079;%20&#1044;&#1052;&#1057;%20&#1055;&#1088;&#1072;&#1081;&#1089;%202025%20&#1044;&#1083;&#1103;%20&#1088;&#1072;&#1079;&#1084;&#1077;&#1097;&#1077;&#1085;&#1080;&#1103;%20&#1085;&#1072;%20&#1089;&#1072;&#1081;&#109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Консультации"/>
      <sheetName val="2. Процедуры"/>
      <sheetName val="3.Профилактика Профосм Комиссии"/>
      <sheetName val="4. Эндоскопия"/>
      <sheetName val="5. УЗИ ФД"/>
      <sheetName val="6. Рентген"/>
      <sheetName val="7. Стоматология"/>
      <sheetName val="8. Зубопротезирование"/>
      <sheetName val="9. Гинекология"/>
      <sheetName val="10. Хирургия АПП"/>
      <sheetName val="11 Операции Хирургические"/>
      <sheetName val="12. Пластическая хирургия"/>
      <sheetName val="13. Цитология"/>
      <sheetName val="14. Лаборатория"/>
      <sheetName val="15, КТТ"/>
      <sheetName val="16 Услуги РодДома"/>
      <sheetName val="17.Услуги стационара"/>
      <sheetName val="18, Офтальмол прайс КС"/>
      <sheetName val="19 ЛОР ЧЛХ"/>
      <sheetName val="20. Анестезиологич пособия"/>
      <sheetName val="21. ФИЗИОТЕРАПИЯ Реабилитация"/>
      <sheetName val="22 Косметология"/>
      <sheetName val="23 Выезд"/>
      <sheetName val="24 ПериодПредварит Осм ЮЛ"/>
      <sheetName val="25 Стерилизация"/>
      <sheetName val="26 Услуги сторонних орг"/>
    </sheetNames>
    <sheetDataSet>
      <sheetData sheetId="0"/>
      <sheetData sheetId="1">
        <row r="3">
          <cell r="A3" t="str">
            <v>A11.12.009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A11" t="str">
            <v>В03.016.006.001</v>
          </cell>
        </row>
        <row r="31">
          <cell r="A31" t="str">
            <v>A09.19.002</v>
          </cell>
        </row>
        <row r="54">
          <cell r="A54" t="str">
            <v>В03.016.002</v>
          </cell>
        </row>
        <row r="57">
          <cell r="A57" t="str">
            <v>А12.05.001</v>
          </cell>
        </row>
        <row r="71">
          <cell r="A71" t="str">
            <v>А09.05.026</v>
          </cell>
        </row>
        <row r="98">
          <cell r="A98" t="str">
            <v>А09.05.023</v>
          </cell>
        </row>
        <row r="149">
          <cell r="A149" t="str">
            <v>A26.06.082</v>
          </cell>
        </row>
      </sheetData>
      <sheetData sheetId="14"/>
      <sheetData sheetId="15"/>
      <sheetData sheetId="16"/>
      <sheetData sheetId="17">
        <row r="51">
          <cell r="A51" t="str">
            <v>A02.26.015</v>
          </cell>
        </row>
        <row r="52">
          <cell r="A52" t="str">
            <v>A03.26.001</v>
          </cell>
        </row>
        <row r="53">
          <cell r="A53" t="str">
            <v>A03.26.008</v>
          </cell>
        </row>
        <row r="56">
          <cell r="A56" t="str">
            <v>A02.26.004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zdravmedinform.ru/nomenclatura-meditcinskikh-uslug/b01.001.007.html" TargetMode="External"/><Relationship Id="rId1" Type="http://schemas.openxmlformats.org/officeDocument/2006/relationships/hyperlink" Target="http://zdravmedinform.ru/nomenclatura-meditcinskikh-uslug/b01.001.007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dravmedinform.ru/nomenclatura-meditcinskikh-uslug/b05.069.006.htm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zdravmedinform.ru/nomenclatura-meditcinskikh-uslug/a13.29.006.html" TargetMode="External"/><Relationship Id="rId2" Type="http://schemas.openxmlformats.org/officeDocument/2006/relationships/hyperlink" Target="https://zdravmedinform.ru/nomenclatura-meditcinskikh-uslug/a13.29.006.html" TargetMode="External"/><Relationship Id="rId1" Type="http://schemas.openxmlformats.org/officeDocument/2006/relationships/hyperlink" Target="https://zdravmedinform.ru/nomenclatura-meditcinskikh-uslug/a13.29.006.html" TargetMode="External"/><Relationship Id="rId4" Type="http://schemas.openxmlformats.org/officeDocument/2006/relationships/hyperlink" Target="https://zdravmedinform.ru/nomenclatura-meditcinskikh-uslug/a17.30.008.htm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zdravmedinform.ru/nomenclatura-meditcinskikh-uslug/a04.30.010.html" TargetMode="External"/><Relationship Id="rId3" Type="http://schemas.openxmlformats.org/officeDocument/2006/relationships/hyperlink" Target="https://zdravmedinform.ru/nomenclatura-meditcinskikh-uslug/a04.14.001.004.html" TargetMode="External"/><Relationship Id="rId7" Type="http://schemas.openxmlformats.org/officeDocument/2006/relationships/hyperlink" Target="https://zdravmedinform.ru/nomenclatura-meditcinskikh-uslug/a04.20.001.001.html" TargetMode="External"/><Relationship Id="rId2" Type="http://schemas.openxmlformats.org/officeDocument/2006/relationships/hyperlink" Target="https://zdravmedinform.ru/nomenclatura-meditcinskikh-uslug/a04.16.001.html" TargetMode="External"/><Relationship Id="rId1" Type="http://schemas.openxmlformats.org/officeDocument/2006/relationships/hyperlink" Target="https://zdravmedinform.ru/nomenclatura-meditcinskikh-uslug/b03.052.001.html" TargetMode="External"/><Relationship Id="rId6" Type="http://schemas.openxmlformats.org/officeDocument/2006/relationships/hyperlink" Target="https://zdravmedinform.ru/nomenclatura-meditcinskikh-uslug/a04.28.002.html" TargetMode="External"/><Relationship Id="rId5" Type="http://schemas.openxmlformats.org/officeDocument/2006/relationships/hyperlink" Target="https://zdravmedinform.ru/nomenclatura-meditcinskikh-uslug/a04.21.001.001.html" TargetMode="External"/><Relationship Id="rId4" Type="http://schemas.openxmlformats.org/officeDocument/2006/relationships/hyperlink" Target="https://zdravmedinform.ru/nomenclatura-meditcinskikh-uslug/a04.28.002.005.html" TargetMode="External"/><Relationship Id="rId9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zdravmedinform.ru/nomenclatura-meditcinskikh-uslug/a06.28.00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933C"/>
    <pageSetUpPr fitToPage="1"/>
  </sheetPr>
  <dimension ref="A1:AMJ191"/>
  <sheetViews>
    <sheetView topLeftCell="A31" zoomScale="81" zoomScaleNormal="81" workbookViewId="0">
      <selection activeCell="C46" sqref="C46"/>
    </sheetView>
  </sheetViews>
  <sheetFormatPr defaultColWidth="9" defaultRowHeight="15.75" x14ac:dyDescent="0.25"/>
  <cols>
    <col min="1" max="1" width="11.28515625" style="1" customWidth="1"/>
    <col min="2" max="2" width="11.140625" style="2" customWidth="1"/>
    <col min="3" max="3" width="83.140625" style="3" customWidth="1"/>
    <col min="4" max="4" width="13.7109375" style="4" customWidth="1"/>
    <col min="5" max="5" width="13.28515625" style="1" customWidth="1"/>
    <col min="6" max="1024" width="9" style="1"/>
  </cols>
  <sheetData>
    <row r="1" spans="1:5" ht="9.1999999999999993" customHeight="1" x14ac:dyDescent="0.25"/>
    <row r="2" spans="1:5" ht="9.1999999999999993" customHeight="1" x14ac:dyDescent="0.25"/>
    <row r="3" spans="1:5" ht="47.25" customHeight="1" x14ac:dyDescent="0.25">
      <c r="D3" s="799" t="s">
        <v>0</v>
      </c>
      <c r="E3" s="799"/>
    </row>
    <row r="6" spans="1:5" s="3" customFormat="1" ht="47.25" x14ac:dyDescent="0.25">
      <c r="A6" s="5" t="s">
        <v>1</v>
      </c>
      <c r="B6" s="6" t="s">
        <v>2</v>
      </c>
      <c r="C6" s="5" t="s">
        <v>3</v>
      </c>
      <c r="D6" s="7" t="s">
        <v>4</v>
      </c>
      <c r="E6" s="5" t="s">
        <v>5</v>
      </c>
    </row>
    <row r="7" spans="1:5" ht="33" customHeight="1" x14ac:dyDescent="0.3">
      <c r="A7" s="800" t="s">
        <v>6</v>
      </c>
      <c r="B7" s="800"/>
      <c r="C7" s="800"/>
      <c r="D7" s="800"/>
      <c r="E7" s="800"/>
    </row>
    <row r="8" spans="1:5" ht="20.25" x14ac:dyDescent="0.3">
      <c r="A8" s="801" t="s">
        <v>7</v>
      </c>
      <c r="B8" s="801"/>
      <c r="C8" s="801"/>
      <c r="D8" s="8"/>
      <c r="E8" s="9"/>
    </row>
    <row r="9" spans="1:5" ht="20.25" x14ac:dyDescent="0.3">
      <c r="A9" s="10"/>
      <c r="B9" s="11"/>
      <c r="C9" s="12" t="s">
        <v>8</v>
      </c>
      <c r="D9" s="13"/>
      <c r="E9" s="14"/>
    </row>
    <row r="10" spans="1:5" ht="40.5" x14ac:dyDescent="0.3">
      <c r="A10" s="15" t="s">
        <v>9</v>
      </c>
      <c r="B10" s="16">
        <v>100001</v>
      </c>
      <c r="C10" s="15" t="s">
        <v>10</v>
      </c>
      <c r="D10" s="17">
        <v>2300</v>
      </c>
      <c r="E10" s="18" t="s">
        <v>11</v>
      </c>
    </row>
    <row r="11" spans="1:5" ht="40.5" x14ac:dyDescent="0.3">
      <c r="A11" s="15" t="s">
        <v>12</v>
      </c>
      <c r="B11" s="16">
        <v>100002</v>
      </c>
      <c r="C11" s="15" t="s">
        <v>13</v>
      </c>
      <c r="D11" s="17">
        <v>2200</v>
      </c>
      <c r="E11" s="18" t="s">
        <v>11</v>
      </c>
    </row>
    <row r="12" spans="1:5" ht="40.5" x14ac:dyDescent="0.3">
      <c r="A12" s="15" t="s">
        <v>14</v>
      </c>
      <c r="B12" s="16">
        <v>100003</v>
      </c>
      <c r="C12" s="15" t="s">
        <v>15</v>
      </c>
      <c r="D12" s="17">
        <v>2300</v>
      </c>
      <c r="E12" s="18" t="s">
        <v>11</v>
      </c>
    </row>
    <row r="13" spans="1:5" ht="40.5" x14ac:dyDescent="0.3">
      <c r="A13" s="15" t="s">
        <v>16</v>
      </c>
      <c r="B13" s="16">
        <v>100004</v>
      </c>
      <c r="C13" s="15" t="s">
        <v>17</v>
      </c>
      <c r="D13" s="17">
        <v>2200</v>
      </c>
      <c r="E13" s="18" t="s">
        <v>11</v>
      </c>
    </row>
    <row r="14" spans="1:5" ht="20.25" x14ac:dyDescent="0.3">
      <c r="A14" s="19"/>
      <c r="B14" s="20"/>
      <c r="C14" s="21" t="s">
        <v>18</v>
      </c>
      <c r="D14" s="13"/>
      <c r="E14" s="14"/>
    </row>
    <row r="15" spans="1:5" ht="40.5" x14ac:dyDescent="0.3">
      <c r="A15" s="15" t="s">
        <v>19</v>
      </c>
      <c r="B15" s="16">
        <v>100005</v>
      </c>
      <c r="C15" s="15" t="s">
        <v>20</v>
      </c>
      <c r="D15" s="17">
        <v>2300</v>
      </c>
      <c r="E15" s="18" t="s">
        <v>11</v>
      </c>
    </row>
    <row r="16" spans="1:5" ht="40.5" x14ac:dyDescent="0.3">
      <c r="A16" s="15" t="s">
        <v>21</v>
      </c>
      <c r="B16" s="16">
        <v>100006</v>
      </c>
      <c r="C16" s="15" t="s">
        <v>22</v>
      </c>
      <c r="D16" s="17">
        <v>2200</v>
      </c>
      <c r="E16" s="18" t="s">
        <v>11</v>
      </c>
    </row>
    <row r="17" spans="1:5" ht="20.25" x14ac:dyDescent="0.3">
      <c r="A17" s="19"/>
      <c r="B17" s="20"/>
      <c r="C17" s="21" t="s">
        <v>23</v>
      </c>
      <c r="D17" s="13"/>
      <c r="E17" s="14"/>
    </row>
    <row r="18" spans="1:5" ht="40.5" x14ac:dyDescent="0.3">
      <c r="A18" s="15" t="s">
        <v>24</v>
      </c>
      <c r="B18" s="16">
        <v>100007</v>
      </c>
      <c r="C18" s="15" t="s">
        <v>25</v>
      </c>
      <c r="D18" s="17">
        <v>1400</v>
      </c>
      <c r="E18" s="18" t="s">
        <v>11</v>
      </c>
    </row>
    <row r="19" spans="1:5" ht="40.5" x14ac:dyDescent="0.3">
      <c r="A19" s="15" t="s">
        <v>26</v>
      </c>
      <c r="B19" s="16">
        <v>100008</v>
      </c>
      <c r="C19" s="15" t="s">
        <v>27</v>
      </c>
      <c r="D19" s="17">
        <v>1200</v>
      </c>
      <c r="E19" s="18" t="s">
        <v>11</v>
      </c>
    </row>
    <row r="20" spans="1:5" ht="20.25" x14ac:dyDescent="0.3">
      <c r="A20" s="19"/>
      <c r="B20" s="20"/>
      <c r="C20" s="21" t="s">
        <v>28</v>
      </c>
      <c r="D20" s="13"/>
      <c r="E20" s="14"/>
    </row>
    <row r="21" spans="1:5" ht="40.5" x14ac:dyDescent="0.3">
      <c r="A21" s="15" t="s">
        <v>29</v>
      </c>
      <c r="B21" s="16">
        <v>100009</v>
      </c>
      <c r="C21" s="15" t="s">
        <v>30</v>
      </c>
      <c r="D21" s="17">
        <v>2300</v>
      </c>
      <c r="E21" s="18" t="s">
        <v>11</v>
      </c>
    </row>
    <row r="22" spans="1:5" ht="40.5" x14ac:dyDescent="0.3">
      <c r="A22" s="15" t="s">
        <v>31</v>
      </c>
      <c r="B22" s="16">
        <v>100010</v>
      </c>
      <c r="C22" s="15" t="s">
        <v>32</v>
      </c>
      <c r="D22" s="17">
        <v>2200</v>
      </c>
      <c r="E22" s="18" t="s">
        <v>11</v>
      </c>
    </row>
    <row r="23" spans="1:5" ht="15.75" customHeight="1" x14ac:dyDescent="0.3">
      <c r="A23" s="15" t="s">
        <v>29</v>
      </c>
      <c r="B23" s="16">
        <v>100117</v>
      </c>
      <c r="C23" s="15" t="s">
        <v>33</v>
      </c>
      <c r="D23" s="17">
        <v>3300</v>
      </c>
      <c r="E23" s="18" t="s">
        <v>11</v>
      </c>
    </row>
    <row r="24" spans="1:5" ht="15" customHeight="1" x14ac:dyDescent="0.3">
      <c r="A24" s="15" t="s">
        <v>31</v>
      </c>
      <c r="B24" s="16">
        <v>100118</v>
      </c>
      <c r="C24" s="15" t="s">
        <v>34</v>
      </c>
      <c r="D24" s="17">
        <v>3200</v>
      </c>
      <c r="E24" s="18" t="s">
        <v>11</v>
      </c>
    </row>
    <row r="25" spans="1:5" ht="20.25" x14ac:dyDescent="0.3">
      <c r="A25" s="19"/>
      <c r="B25" s="22"/>
      <c r="C25" s="23" t="s">
        <v>35</v>
      </c>
      <c r="D25" s="24"/>
      <c r="E25" s="25"/>
    </row>
    <row r="26" spans="1:5" ht="40.5" x14ac:dyDescent="0.3">
      <c r="A26" s="15" t="s">
        <v>36</v>
      </c>
      <c r="B26" s="16">
        <v>100011</v>
      </c>
      <c r="C26" s="15" t="s">
        <v>37</v>
      </c>
      <c r="D26" s="17">
        <v>2300</v>
      </c>
      <c r="E26" s="18" t="s">
        <v>11</v>
      </c>
    </row>
    <row r="27" spans="1:5" ht="40.5" x14ac:dyDescent="0.3">
      <c r="A27" s="15" t="s">
        <v>38</v>
      </c>
      <c r="B27" s="16">
        <v>100012</v>
      </c>
      <c r="C27" s="15" t="s">
        <v>39</v>
      </c>
      <c r="D27" s="17">
        <v>2200</v>
      </c>
      <c r="E27" s="18" t="s">
        <v>11</v>
      </c>
    </row>
    <row r="28" spans="1:5" ht="20.25" x14ac:dyDescent="0.3">
      <c r="A28" s="19"/>
      <c r="B28" s="20"/>
      <c r="C28" s="21" t="s">
        <v>40</v>
      </c>
      <c r="D28" s="13"/>
      <c r="E28" s="14"/>
    </row>
    <row r="29" spans="1:5" ht="40.5" x14ac:dyDescent="0.3">
      <c r="A29" s="15" t="s">
        <v>41</v>
      </c>
      <c r="B29" s="16">
        <v>100013</v>
      </c>
      <c r="C29" s="15" t="s">
        <v>42</v>
      </c>
      <c r="D29" s="17">
        <v>2300</v>
      </c>
      <c r="E29" s="18" t="s">
        <v>11</v>
      </c>
    </row>
    <row r="30" spans="1:5" ht="40.5" x14ac:dyDescent="0.3">
      <c r="A30" s="15" t="s">
        <v>43</v>
      </c>
      <c r="B30" s="16">
        <v>100014</v>
      </c>
      <c r="C30" s="15" t="s">
        <v>44</v>
      </c>
      <c r="D30" s="17">
        <v>2200</v>
      </c>
      <c r="E30" s="18" t="s">
        <v>11</v>
      </c>
    </row>
    <row r="31" spans="1:5" ht="20.25" x14ac:dyDescent="0.3">
      <c r="A31" s="19"/>
      <c r="B31" s="20"/>
      <c r="C31" s="21" t="s">
        <v>45</v>
      </c>
      <c r="D31" s="13"/>
      <c r="E31" s="14"/>
    </row>
    <row r="32" spans="1:5" ht="40.5" x14ac:dyDescent="0.3">
      <c r="A32" s="15" t="s">
        <v>46</v>
      </c>
      <c r="B32" s="16">
        <v>100017</v>
      </c>
      <c r="C32" s="15" t="s">
        <v>47</v>
      </c>
      <c r="D32" s="17">
        <v>2300</v>
      </c>
      <c r="E32" s="18" t="s">
        <v>11</v>
      </c>
    </row>
    <row r="33" spans="1:5" ht="40.5" x14ac:dyDescent="0.3">
      <c r="A33" s="15" t="s">
        <v>48</v>
      </c>
      <c r="B33" s="16">
        <v>100018</v>
      </c>
      <c r="C33" s="15" t="s">
        <v>49</v>
      </c>
      <c r="D33" s="17">
        <v>2200</v>
      </c>
      <c r="E33" s="18" t="s">
        <v>11</v>
      </c>
    </row>
    <row r="34" spans="1:5" ht="20.25" x14ac:dyDescent="0.3">
      <c r="A34" s="19"/>
      <c r="B34" s="20"/>
      <c r="C34" s="21" t="s">
        <v>50</v>
      </c>
      <c r="D34" s="13"/>
      <c r="E34" s="14"/>
    </row>
    <row r="35" spans="1:5" ht="40.5" x14ac:dyDescent="0.3">
      <c r="A35" s="15" t="s">
        <v>51</v>
      </c>
      <c r="B35" s="16">
        <v>100019</v>
      </c>
      <c r="C35" s="15" t="s">
        <v>52</v>
      </c>
      <c r="D35" s="17">
        <v>2300</v>
      </c>
      <c r="E35" s="18" t="s">
        <v>11</v>
      </c>
    </row>
    <row r="36" spans="1:5" ht="40.5" x14ac:dyDescent="0.3">
      <c r="A36" s="15" t="s">
        <v>53</v>
      </c>
      <c r="B36" s="16">
        <v>100020</v>
      </c>
      <c r="C36" s="15" t="s">
        <v>54</v>
      </c>
      <c r="D36" s="17">
        <v>2200</v>
      </c>
      <c r="E36" s="18" t="s">
        <v>11</v>
      </c>
    </row>
    <row r="37" spans="1:5" ht="20.25" x14ac:dyDescent="0.3">
      <c r="A37" s="19"/>
      <c r="B37" s="20"/>
      <c r="C37" s="21" t="s">
        <v>55</v>
      </c>
      <c r="D37" s="13"/>
      <c r="E37" s="14"/>
    </row>
    <row r="38" spans="1:5" ht="40.5" x14ac:dyDescent="0.3">
      <c r="A38" s="15" t="s">
        <v>56</v>
      </c>
      <c r="B38" s="16">
        <v>100021</v>
      </c>
      <c r="C38" s="15" t="s">
        <v>57</v>
      </c>
      <c r="D38" s="17">
        <v>3000</v>
      </c>
      <c r="E38" s="18" t="s">
        <v>11</v>
      </c>
    </row>
    <row r="39" spans="1:5" ht="40.5" x14ac:dyDescent="0.3">
      <c r="A39" s="15" t="s">
        <v>58</v>
      </c>
      <c r="B39" s="16">
        <v>100022</v>
      </c>
      <c r="C39" s="15" t="s">
        <v>59</v>
      </c>
      <c r="D39" s="17">
        <v>2800</v>
      </c>
      <c r="E39" s="18" t="s">
        <v>11</v>
      </c>
    </row>
    <row r="40" spans="1:5" ht="40.5" x14ac:dyDescent="0.3">
      <c r="A40" s="15" t="s">
        <v>60</v>
      </c>
      <c r="B40" s="16">
        <v>100023</v>
      </c>
      <c r="C40" s="15" t="s">
        <v>61</v>
      </c>
      <c r="D40" s="17">
        <v>3000</v>
      </c>
      <c r="E40" s="18" t="s">
        <v>11</v>
      </c>
    </row>
    <row r="41" spans="1:5" ht="40.5" x14ac:dyDescent="0.3">
      <c r="A41" s="15" t="s">
        <v>62</v>
      </c>
      <c r="B41" s="16">
        <v>100024</v>
      </c>
      <c r="C41" s="15" t="s">
        <v>63</v>
      </c>
      <c r="D41" s="17">
        <v>2800</v>
      </c>
      <c r="E41" s="18" t="s">
        <v>11</v>
      </c>
    </row>
    <row r="42" spans="1:5" ht="20.25" x14ac:dyDescent="0.3">
      <c r="A42" s="19"/>
      <c r="B42" s="20"/>
      <c r="C42" s="21" t="s">
        <v>64</v>
      </c>
      <c r="D42" s="13"/>
      <c r="E42" s="14"/>
    </row>
    <row r="43" spans="1:5" ht="40.5" x14ac:dyDescent="0.3">
      <c r="A43" s="15" t="s">
        <v>65</v>
      </c>
      <c r="B43" s="16">
        <v>100025</v>
      </c>
      <c r="C43" s="15" t="s">
        <v>66</v>
      </c>
      <c r="D43" s="17">
        <v>3000</v>
      </c>
      <c r="E43" s="18" t="s">
        <v>11</v>
      </c>
    </row>
    <row r="44" spans="1:5" ht="40.5" x14ac:dyDescent="0.3">
      <c r="A44" s="15" t="s">
        <v>67</v>
      </c>
      <c r="B44" s="16">
        <v>100026</v>
      </c>
      <c r="C44" s="15" t="s">
        <v>68</v>
      </c>
      <c r="D44" s="17">
        <v>2800</v>
      </c>
      <c r="E44" s="18" t="s">
        <v>11</v>
      </c>
    </row>
    <row r="45" spans="1:5" ht="20.25" x14ac:dyDescent="0.3">
      <c r="A45" s="19"/>
      <c r="B45" s="20"/>
      <c r="C45" s="21" t="s">
        <v>69</v>
      </c>
      <c r="D45" s="13"/>
      <c r="E45" s="14"/>
    </row>
    <row r="46" spans="1:5" ht="40.5" x14ac:dyDescent="0.3">
      <c r="A46" s="15" t="s">
        <v>70</v>
      </c>
      <c r="B46" s="16">
        <v>100027</v>
      </c>
      <c r="C46" s="15" t="s">
        <v>71</v>
      </c>
      <c r="D46" s="17">
        <v>2300</v>
      </c>
      <c r="E46" s="18" t="s">
        <v>11</v>
      </c>
    </row>
    <row r="47" spans="1:5" ht="40.5" x14ac:dyDescent="0.3">
      <c r="A47" s="15" t="s">
        <v>72</v>
      </c>
      <c r="B47" s="16">
        <v>100028</v>
      </c>
      <c r="C47" s="15" t="s">
        <v>73</v>
      </c>
      <c r="D47" s="17">
        <v>1500</v>
      </c>
      <c r="E47" s="18" t="s">
        <v>11</v>
      </c>
    </row>
    <row r="48" spans="1:5" ht="40.5" x14ac:dyDescent="0.3">
      <c r="A48" s="15" t="s">
        <v>74</v>
      </c>
      <c r="B48" s="16">
        <v>100029</v>
      </c>
      <c r="C48" s="15" t="s">
        <v>75</v>
      </c>
      <c r="D48" s="17">
        <v>1100</v>
      </c>
      <c r="E48" s="18" t="s">
        <v>11</v>
      </c>
    </row>
    <row r="49" spans="1:5" ht="40.5" x14ac:dyDescent="0.3">
      <c r="A49" s="15" t="s">
        <v>76</v>
      </c>
      <c r="B49" s="16">
        <v>100030</v>
      </c>
      <c r="C49" s="15" t="s">
        <v>77</v>
      </c>
      <c r="D49" s="17">
        <v>2200</v>
      </c>
      <c r="E49" s="18" t="s">
        <v>11</v>
      </c>
    </row>
    <row r="50" spans="1:5" ht="20.25" x14ac:dyDescent="0.3">
      <c r="A50" s="19"/>
      <c r="B50" s="20"/>
      <c r="C50" s="21" t="s">
        <v>78</v>
      </c>
      <c r="D50" s="13"/>
      <c r="E50" s="14"/>
    </row>
    <row r="51" spans="1:5" ht="40.5" x14ac:dyDescent="0.3">
      <c r="A51" s="15" t="s">
        <v>79</v>
      </c>
      <c r="B51" s="16">
        <v>100031</v>
      </c>
      <c r="C51" s="15" t="s">
        <v>80</v>
      </c>
      <c r="D51" s="17">
        <v>2300</v>
      </c>
      <c r="E51" s="18" t="s">
        <v>11</v>
      </c>
    </row>
    <row r="52" spans="1:5" ht="40.5" x14ac:dyDescent="0.3">
      <c r="A52" s="15" t="s">
        <v>81</v>
      </c>
      <c r="B52" s="16">
        <v>100032</v>
      </c>
      <c r="C52" s="15" t="s">
        <v>82</v>
      </c>
      <c r="D52" s="17">
        <v>2200</v>
      </c>
      <c r="E52" s="18" t="s">
        <v>11</v>
      </c>
    </row>
    <row r="53" spans="1:5" ht="20.25" x14ac:dyDescent="0.3">
      <c r="A53" s="19"/>
      <c r="B53" s="20"/>
      <c r="C53" s="21" t="s">
        <v>83</v>
      </c>
      <c r="D53" s="13"/>
      <c r="E53" s="14"/>
    </row>
    <row r="54" spans="1:5" ht="40.5" x14ac:dyDescent="0.3">
      <c r="A54" s="15" t="s">
        <v>84</v>
      </c>
      <c r="B54" s="16">
        <v>100033</v>
      </c>
      <c r="C54" s="15" t="s">
        <v>85</v>
      </c>
      <c r="D54" s="17">
        <v>5000</v>
      </c>
      <c r="E54" s="18" t="s">
        <v>11</v>
      </c>
    </row>
    <row r="55" spans="1:5" ht="40.5" x14ac:dyDescent="0.3">
      <c r="A55" s="15" t="s">
        <v>86</v>
      </c>
      <c r="B55" s="16">
        <v>100034</v>
      </c>
      <c r="C55" s="15" t="s">
        <v>87</v>
      </c>
      <c r="D55" s="17">
        <v>4500</v>
      </c>
      <c r="E55" s="18" t="s">
        <v>11</v>
      </c>
    </row>
    <row r="56" spans="1:5" ht="20.25" x14ac:dyDescent="0.3">
      <c r="A56" s="19"/>
      <c r="B56" s="20"/>
      <c r="C56" s="21" t="s">
        <v>88</v>
      </c>
      <c r="D56" s="13"/>
      <c r="E56" s="14"/>
    </row>
    <row r="57" spans="1:5" ht="40.5" x14ac:dyDescent="0.3">
      <c r="A57" s="15" t="s">
        <v>89</v>
      </c>
      <c r="B57" s="16">
        <v>100035</v>
      </c>
      <c r="C57" s="15" t="s">
        <v>90</v>
      </c>
      <c r="D57" s="17">
        <v>2300</v>
      </c>
      <c r="E57" s="18" t="s">
        <v>11</v>
      </c>
    </row>
    <row r="58" spans="1:5" ht="40.5" x14ac:dyDescent="0.3">
      <c r="A58" s="15" t="s">
        <v>91</v>
      </c>
      <c r="B58" s="16">
        <v>100036</v>
      </c>
      <c r="C58" s="15" t="s">
        <v>92</v>
      </c>
      <c r="D58" s="17">
        <v>2200</v>
      </c>
      <c r="E58" s="18" t="s">
        <v>11</v>
      </c>
    </row>
    <row r="59" spans="1:5" ht="20.25" x14ac:dyDescent="0.3">
      <c r="A59" s="19"/>
      <c r="B59" s="20"/>
      <c r="C59" s="21" t="s">
        <v>93</v>
      </c>
      <c r="D59" s="13"/>
      <c r="E59" s="14"/>
    </row>
    <row r="60" spans="1:5" ht="40.5" x14ac:dyDescent="0.3">
      <c r="A60" s="15" t="s">
        <v>94</v>
      </c>
      <c r="B60" s="16">
        <v>100037</v>
      </c>
      <c r="C60" s="15" t="s">
        <v>95</v>
      </c>
      <c r="D60" s="17">
        <v>2300</v>
      </c>
      <c r="E60" s="18" t="s">
        <v>11</v>
      </c>
    </row>
    <row r="61" spans="1:5" ht="40.5" x14ac:dyDescent="0.3">
      <c r="A61" s="15" t="s">
        <v>96</v>
      </c>
      <c r="B61" s="16">
        <v>100038</v>
      </c>
      <c r="C61" s="15" t="s">
        <v>97</v>
      </c>
      <c r="D61" s="17">
        <v>2200</v>
      </c>
      <c r="E61" s="18" t="s">
        <v>11</v>
      </c>
    </row>
    <row r="62" spans="1:5" ht="20.25" x14ac:dyDescent="0.3">
      <c r="A62" s="19"/>
      <c r="B62" s="20"/>
      <c r="C62" s="21" t="s">
        <v>98</v>
      </c>
      <c r="D62" s="13"/>
      <c r="E62" s="14"/>
    </row>
    <row r="63" spans="1:5" ht="40.5" x14ac:dyDescent="0.3">
      <c r="A63" s="15" t="s">
        <v>99</v>
      </c>
      <c r="B63" s="16">
        <v>100039</v>
      </c>
      <c r="C63" s="15" t="s">
        <v>100</v>
      </c>
      <c r="D63" s="17">
        <v>2300</v>
      </c>
      <c r="E63" s="18" t="s">
        <v>11</v>
      </c>
    </row>
    <row r="64" spans="1:5" ht="40.5" x14ac:dyDescent="0.3">
      <c r="A64" s="15" t="s">
        <v>101</v>
      </c>
      <c r="B64" s="16">
        <v>100040</v>
      </c>
      <c r="C64" s="15" t="s">
        <v>102</v>
      </c>
      <c r="D64" s="17">
        <v>2200</v>
      </c>
      <c r="E64" s="18" t="s">
        <v>11</v>
      </c>
    </row>
    <row r="65" spans="1:5" ht="20.25" x14ac:dyDescent="0.3">
      <c r="A65" s="19"/>
      <c r="B65" s="20"/>
      <c r="C65" s="21" t="s">
        <v>103</v>
      </c>
      <c r="D65" s="13"/>
      <c r="E65" s="14"/>
    </row>
    <row r="66" spans="1:5" ht="40.5" x14ac:dyDescent="0.3">
      <c r="A66" s="15" t="s">
        <v>104</v>
      </c>
      <c r="B66" s="16">
        <v>100041</v>
      </c>
      <c r="C66" s="15" t="s">
        <v>105</v>
      </c>
      <c r="D66" s="17">
        <v>2300</v>
      </c>
      <c r="E66" s="18" t="s">
        <v>11</v>
      </c>
    </row>
    <row r="67" spans="1:5" ht="40.5" x14ac:dyDescent="0.3">
      <c r="A67" s="15" t="s">
        <v>106</v>
      </c>
      <c r="B67" s="16">
        <v>100042</v>
      </c>
      <c r="C67" s="15" t="s">
        <v>107</v>
      </c>
      <c r="D67" s="17">
        <v>2200</v>
      </c>
      <c r="E67" s="18" t="s">
        <v>11</v>
      </c>
    </row>
    <row r="68" spans="1:5" ht="40.5" x14ac:dyDescent="0.3">
      <c r="A68" s="15" t="s">
        <v>104</v>
      </c>
      <c r="B68" s="16">
        <v>100120</v>
      </c>
      <c r="C68" s="15" t="s">
        <v>108</v>
      </c>
      <c r="D68" s="17">
        <v>5000</v>
      </c>
      <c r="E68" s="18" t="s">
        <v>11</v>
      </c>
    </row>
    <row r="69" spans="1:5" ht="40.5" x14ac:dyDescent="0.3">
      <c r="A69" s="15" t="s">
        <v>104</v>
      </c>
      <c r="B69" s="16">
        <v>100121</v>
      </c>
      <c r="C69" s="15" t="s">
        <v>109</v>
      </c>
      <c r="D69" s="17">
        <v>4000</v>
      </c>
      <c r="E69" s="18" t="s">
        <v>11</v>
      </c>
    </row>
    <row r="70" spans="1:5" ht="20.25" x14ac:dyDescent="0.3">
      <c r="A70" s="19"/>
      <c r="B70" s="20"/>
      <c r="C70" s="21" t="s">
        <v>110</v>
      </c>
      <c r="D70" s="13"/>
      <c r="E70" s="14"/>
    </row>
    <row r="71" spans="1:5" ht="40.5" x14ac:dyDescent="0.3">
      <c r="A71" s="15" t="s">
        <v>111</v>
      </c>
      <c r="B71" s="16">
        <v>100043</v>
      </c>
      <c r="C71" s="15" t="s">
        <v>112</v>
      </c>
      <c r="D71" s="17">
        <v>2300</v>
      </c>
      <c r="E71" s="18" t="s">
        <v>11</v>
      </c>
    </row>
    <row r="72" spans="1:5" ht="40.5" x14ac:dyDescent="0.3">
      <c r="A72" s="15" t="s">
        <v>113</v>
      </c>
      <c r="B72" s="16">
        <v>100044</v>
      </c>
      <c r="C72" s="15" t="s">
        <v>114</v>
      </c>
      <c r="D72" s="17">
        <v>2200</v>
      </c>
      <c r="E72" s="18" t="s">
        <v>11</v>
      </c>
    </row>
    <row r="73" spans="1:5" ht="40.5" x14ac:dyDescent="0.3">
      <c r="A73" s="15" t="s">
        <v>115</v>
      </c>
      <c r="B73" s="16">
        <v>100045</v>
      </c>
      <c r="C73" s="15" t="s">
        <v>116</v>
      </c>
      <c r="D73" s="17">
        <v>2300</v>
      </c>
      <c r="E73" s="18" t="s">
        <v>11</v>
      </c>
    </row>
    <row r="74" spans="1:5" ht="40.5" x14ac:dyDescent="0.3">
      <c r="A74" s="15" t="s">
        <v>117</v>
      </c>
      <c r="B74" s="16">
        <v>100046</v>
      </c>
      <c r="C74" s="15" t="s">
        <v>118</v>
      </c>
      <c r="D74" s="17">
        <v>2200</v>
      </c>
      <c r="E74" s="18" t="s">
        <v>11</v>
      </c>
    </row>
    <row r="75" spans="1:5" ht="40.5" x14ac:dyDescent="0.3">
      <c r="A75" s="15" t="s">
        <v>119</v>
      </c>
      <c r="B75" s="16">
        <v>100047</v>
      </c>
      <c r="C75" s="15" t="s">
        <v>120</v>
      </c>
      <c r="D75" s="17">
        <v>1000</v>
      </c>
      <c r="E75" s="18" t="s">
        <v>11</v>
      </c>
    </row>
    <row r="76" spans="1:5" ht="20.25" x14ac:dyDescent="0.3">
      <c r="A76" s="19"/>
      <c r="B76" s="20"/>
      <c r="C76" s="21" t="s">
        <v>121</v>
      </c>
      <c r="D76" s="13"/>
      <c r="E76" s="14"/>
    </row>
    <row r="77" spans="1:5" ht="40.5" x14ac:dyDescent="0.3">
      <c r="A77" s="15" t="s">
        <v>122</v>
      </c>
      <c r="B77" s="16">
        <v>100048</v>
      </c>
      <c r="C77" s="15" t="s">
        <v>123</v>
      </c>
      <c r="D77" s="17">
        <v>3300</v>
      </c>
      <c r="E77" s="18" t="s">
        <v>11</v>
      </c>
    </row>
    <row r="78" spans="1:5" ht="40.5" x14ac:dyDescent="0.3">
      <c r="A78" s="15" t="s">
        <v>124</v>
      </c>
      <c r="B78" s="16">
        <v>100049</v>
      </c>
      <c r="C78" s="15" t="s">
        <v>125</v>
      </c>
      <c r="D78" s="17">
        <v>3200</v>
      </c>
      <c r="E78" s="18" t="s">
        <v>11</v>
      </c>
    </row>
    <row r="79" spans="1:5" ht="20.25" x14ac:dyDescent="0.3">
      <c r="A79" s="19"/>
      <c r="B79" s="20"/>
      <c r="C79" s="21" t="s">
        <v>126</v>
      </c>
      <c r="D79" s="13"/>
      <c r="E79" s="14"/>
    </row>
    <row r="80" spans="1:5" ht="40.5" x14ac:dyDescent="0.3">
      <c r="A80" s="15" t="s">
        <v>127</v>
      </c>
      <c r="B80" s="16">
        <v>100050</v>
      </c>
      <c r="C80" s="15" t="s">
        <v>128</v>
      </c>
      <c r="D80" s="17">
        <v>2300</v>
      </c>
      <c r="E80" s="18" t="s">
        <v>11</v>
      </c>
    </row>
    <row r="81" spans="1:5" ht="40.5" x14ac:dyDescent="0.3">
      <c r="A81" s="15" t="s">
        <v>129</v>
      </c>
      <c r="B81" s="16">
        <v>100051</v>
      </c>
      <c r="C81" s="15" t="s">
        <v>130</v>
      </c>
      <c r="D81" s="17">
        <v>2100</v>
      </c>
      <c r="E81" s="18" t="s">
        <v>11</v>
      </c>
    </row>
    <row r="82" spans="1:5" ht="20.25" x14ac:dyDescent="0.3">
      <c r="A82" s="19"/>
      <c r="B82" s="20"/>
      <c r="C82" s="21" t="s">
        <v>131</v>
      </c>
      <c r="D82" s="13"/>
      <c r="E82" s="14"/>
    </row>
    <row r="83" spans="1:5" ht="40.5" x14ac:dyDescent="0.3">
      <c r="A83" s="15" t="s">
        <v>132</v>
      </c>
      <c r="B83" s="16">
        <v>100052</v>
      </c>
      <c r="C83" s="15" t="s">
        <v>133</v>
      </c>
      <c r="D83" s="17">
        <v>3300</v>
      </c>
      <c r="E83" s="18" t="s">
        <v>11</v>
      </c>
    </row>
    <row r="84" spans="1:5" ht="40.5" x14ac:dyDescent="0.3">
      <c r="A84" s="15" t="s">
        <v>134</v>
      </c>
      <c r="B84" s="16">
        <v>100053</v>
      </c>
      <c r="C84" s="15" t="s">
        <v>135</v>
      </c>
      <c r="D84" s="17">
        <v>3200</v>
      </c>
      <c r="E84" s="18" t="s">
        <v>11</v>
      </c>
    </row>
    <row r="85" spans="1:5" ht="20.25" x14ac:dyDescent="0.3">
      <c r="A85" s="19"/>
      <c r="B85" s="20"/>
      <c r="C85" s="21" t="s">
        <v>136</v>
      </c>
      <c r="D85" s="13"/>
      <c r="E85" s="14"/>
    </row>
    <row r="86" spans="1:5" ht="40.5" x14ac:dyDescent="0.3">
      <c r="A86" s="15" t="s">
        <v>137</v>
      </c>
      <c r="B86" s="16">
        <v>100054</v>
      </c>
      <c r="C86" s="15" t="s">
        <v>138</v>
      </c>
      <c r="D86" s="17">
        <v>1500</v>
      </c>
      <c r="E86" s="18" t="s">
        <v>11</v>
      </c>
    </row>
    <row r="87" spans="1:5" ht="40.5" x14ac:dyDescent="0.3">
      <c r="A87" s="15" t="s">
        <v>139</v>
      </c>
      <c r="B87" s="16">
        <v>100055</v>
      </c>
      <c r="C87" s="15" t="s">
        <v>140</v>
      </c>
      <c r="D87" s="17">
        <v>1300</v>
      </c>
      <c r="E87" s="18" t="s">
        <v>11</v>
      </c>
    </row>
    <row r="88" spans="1:5" ht="40.5" x14ac:dyDescent="0.3">
      <c r="A88" s="19"/>
      <c r="B88" s="20"/>
      <c r="C88" s="26" t="s">
        <v>141</v>
      </c>
      <c r="D88" s="13"/>
      <c r="E88" s="14"/>
    </row>
    <row r="89" spans="1:5" ht="40.5" x14ac:dyDescent="0.3">
      <c r="A89" s="15" t="s">
        <v>142</v>
      </c>
      <c r="B89" s="16">
        <v>100056</v>
      </c>
      <c r="C89" s="15" t="s">
        <v>143</v>
      </c>
      <c r="D89" s="17">
        <v>5000</v>
      </c>
      <c r="E89" s="18" t="s">
        <v>11</v>
      </c>
    </row>
    <row r="90" spans="1:5" ht="40.5" x14ac:dyDescent="0.3">
      <c r="A90" s="15" t="s">
        <v>144</v>
      </c>
      <c r="B90" s="16">
        <v>100057</v>
      </c>
      <c r="C90" s="15" t="s">
        <v>145</v>
      </c>
      <c r="D90" s="17">
        <v>4500</v>
      </c>
      <c r="E90" s="18" t="s">
        <v>11</v>
      </c>
    </row>
    <row r="91" spans="1:5" ht="40.5" x14ac:dyDescent="0.3">
      <c r="A91" s="15" t="s">
        <v>146</v>
      </c>
      <c r="B91" s="16">
        <v>100058</v>
      </c>
      <c r="C91" s="15" t="s">
        <v>147</v>
      </c>
      <c r="D91" s="17">
        <v>5000</v>
      </c>
      <c r="E91" s="18" t="s">
        <v>11</v>
      </c>
    </row>
    <row r="92" spans="1:5" ht="40.5" x14ac:dyDescent="0.3">
      <c r="A92" s="15" t="s">
        <v>148</v>
      </c>
      <c r="B92" s="16">
        <v>100059</v>
      </c>
      <c r="C92" s="15" t="s">
        <v>149</v>
      </c>
      <c r="D92" s="17">
        <v>4500</v>
      </c>
      <c r="E92" s="18" t="s">
        <v>11</v>
      </c>
    </row>
    <row r="93" spans="1:5" ht="20.25" x14ac:dyDescent="0.3">
      <c r="A93" s="19"/>
      <c r="B93" s="20"/>
      <c r="C93" s="21" t="s">
        <v>150</v>
      </c>
      <c r="D93" s="13"/>
      <c r="E93" s="14"/>
    </row>
    <row r="94" spans="1:5" ht="40.5" x14ac:dyDescent="0.3">
      <c r="A94" s="15" t="s">
        <v>151</v>
      </c>
      <c r="B94" s="16">
        <v>100060</v>
      </c>
      <c r="C94" s="15" t="s">
        <v>152</v>
      </c>
      <c r="D94" s="17">
        <v>2300</v>
      </c>
      <c r="E94" s="18" t="s">
        <v>11</v>
      </c>
    </row>
    <row r="95" spans="1:5" ht="40.5" x14ac:dyDescent="0.3">
      <c r="A95" s="15" t="s">
        <v>153</v>
      </c>
      <c r="B95" s="16">
        <v>100061</v>
      </c>
      <c r="C95" s="15" t="s">
        <v>154</v>
      </c>
      <c r="D95" s="17">
        <v>2200</v>
      </c>
      <c r="E95" s="18" t="s">
        <v>11</v>
      </c>
    </row>
    <row r="96" spans="1:5" ht="40.5" x14ac:dyDescent="0.3">
      <c r="A96" s="15" t="s">
        <v>155</v>
      </c>
      <c r="B96" s="16">
        <v>100062</v>
      </c>
      <c r="C96" s="15" t="s">
        <v>156</v>
      </c>
      <c r="D96" s="17">
        <v>2300</v>
      </c>
      <c r="E96" s="18" t="s">
        <v>11</v>
      </c>
    </row>
    <row r="97" spans="1:5" ht="40.5" x14ac:dyDescent="0.3">
      <c r="A97" s="15" t="s">
        <v>157</v>
      </c>
      <c r="B97" s="16">
        <v>100063</v>
      </c>
      <c r="C97" s="15" t="s">
        <v>158</v>
      </c>
      <c r="D97" s="17">
        <v>2200</v>
      </c>
      <c r="E97" s="18" t="s">
        <v>11</v>
      </c>
    </row>
    <row r="98" spans="1:5" ht="40.5" x14ac:dyDescent="0.3">
      <c r="A98" s="15" t="s">
        <v>159</v>
      </c>
      <c r="B98" s="16">
        <v>100064</v>
      </c>
      <c r="C98" s="15" t="s">
        <v>160</v>
      </c>
      <c r="D98" s="17">
        <v>2500</v>
      </c>
      <c r="E98" s="18" t="s">
        <v>11</v>
      </c>
    </row>
    <row r="99" spans="1:5" ht="40.5" x14ac:dyDescent="0.3">
      <c r="A99" s="15" t="s">
        <v>161</v>
      </c>
      <c r="B99" s="16">
        <v>100065</v>
      </c>
      <c r="C99" s="15" t="s">
        <v>162</v>
      </c>
      <c r="D99" s="17">
        <v>2400</v>
      </c>
      <c r="E99" s="18" t="s">
        <v>11</v>
      </c>
    </row>
    <row r="100" spans="1:5" ht="20.25" x14ac:dyDescent="0.3">
      <c r="A100" s="19"/>
      <c r="B100" s="20"/>
      <c r="C100" s="21" t="s">
        <v>163</v>
      </c>
      <c r="D100" s="13"/>
      <c r="E100" s="14"/>
    </row>
    <row r="101" spans="1:5" ht="40.5" x14ac:dyDescent="0.3">
      <c r="A101" s="15" t="s">
        <v>164</v>
      </c>
      <c r="B101" s="16">
        <v>100066</v>
      </c>
      <c r="C101" s="15" t="s">
        <v>165</v>
      </c>
      <c r="D101" s="17">
        <v>2300</v>
      </c>
      <c r="E101" s="18" t="s">
        <v>11</v>
      </c>
    </row>
    <row r="102" spans="1:5" ht="40.5" x14ac:dyDescent="0.3">
      <c r="A102" s="15" t="s">
        <v>166</v>
      </c>
      <c r="B102" s="16">
        <v>100067</v>
      </c>
      <c r="C102" s="15" t="s">
        <v>167</v>
      </c>
      <c r="D102" s="17">
        <v>2200</v>
      </c>
      <c r="E102" s="18" t="s">
        <v>11</v>
      </c>
    </row>
    <row r="103" spans="1:5" ht="20.25" x14ac:dyDescent="0.3">
      <c r="A103" s="19"/>
      <c r="B103" s="20"/>
      <c r="C103" s="21" t="s">
        <v>168</v>
      </c>
      <c r="D103" s="13"/>
      <c r="E103" s="14"/>
    </row>
    <row r="104" spans="1:5" ht="40.5" x14ac:dyDescent="0.3">
      <c r="A104" s="15" t="s">
        <v>169</v>
      </c>
      <c r="B104" s="16">
        <v>100068</v>
      </c>
      <c r="C104" s="15" t="s">
        <v>170</v>
      </c>
      <c r="D104" s="17">
        <v>1500</v>
      </c>
      <c r="E104" s="18" t="s">
        <v>11</v>
      </c>
    </row>
    <row r="105" spans="1:5" ht="20.25" x14ac:dyDescent="0.3">
      <c r="A105" s="19"/>
      <c r="B105" s="20"/>
      <c r="C105" s="21" t="s">
        <v>171</v>
      </c>
      <c r="D105" s="13"/>
      <c r="E105" s="14"/>
    </row>
    <row r="106" spans="1:5" ht="40.5" x14ac:dyDescent="0.3">
      <c r="A106" s="15" t="s">
        <v>172</v>
      </c>
      <c r="B106" s="16">
        <v>100069</v>
      </c>
      <c r="C106" s="15" t="s">
        <v>173</v>
      </c>
      <c r="D106" s="17">
        <v>2300</v>
      </c>
      <c r="E106" s="18" t="s">
        <v>11</v>
      </c>
    </row>
    <row r="107" spans="1:5" ht="40.5" x14ac:dyDescent="0.3">
      <c r="A107" s="15" t="s">
        <v>174</v>
      </c>
      <c r="B107" s="16">
        <v>100070</v>
      </c>
      <c r="C107" s="15" t="s">
        <v>175</v>
      </c>
      <c r="D107" s="17">
        <v>2200</v>
      </c>
      <c r="E107" s="18" t="s">
        <v>11</v>
      </c>
    </row>
    <row r="108" spans="1:5" ht="40.5" x14ac:dyDescent="0.3">
      <c r="A108" s="15" t="s">
        <v>176</v>
      </c>
      <c r="B108" s="16">
        <v>100071</v>
      </c>
      <c r="C108" s="15" t="s">
        <v>177</v>
      </c>
      <c r="D108" s="17">
        <v>2300</v>
      </c>
      <c r="E108" s="18" t="s">
        <v>11</v>
      </c>
    </row>
    <row r="109" spans="1:5" ht="40.5" x14ac:dyDescent="0.3">
      <c r="A109" s="15" t="s">
        <v>178</v>
      </c>
      <c r="B109" s="16">
        <v>100072</v>
      </c>
      <c r="C109" s="15" t="s">
        <v>179</v>
      </c>
      <c r="D109" s="17">
        <v>2200</v>
      </c>
      <c r="E109" s="18" t="s">
        <v>11</v>
      </c>
    </row>
    <row r="110" spans="1:5" ht="20.25" x14ac:dyDescent="0.3">
      <c r="A110" s="19"/>
      <c r="B110" s="20"/>
      <c r="C110" s="21" t="s">
        <v>180</v>
      </c>
      <c r="D110" s="13"/>
      <c r="E110" s="14"/>
    </row>
    <row r="111" spans="1:5" ht="40.5" x14ac:dyDescent="0.3">
      <c r="A111" s="15" t="s">
        <v>181</v>
      </c>
      <c r="B111" s="16">
        <v>100073</v>
      </c>
      <c r="C111" s="15" t="s">
        <v>182</v>
      </c>
      <c r="D111" s="17">
        <v>2300</v>
      </c>
      <c r="E111" s="18" t="s">
        <v>11</v>
      </c>
    </row>
    <row r="112" spans="1:5" ht="20.25" x14ac:dyDescent="0.3">
      <c r="A112" s="19"/>
      <c r="B112" s="20"/>
      <c r="C112" s="21" t="s">
        <v>183</v>
      </c>
      <c r="D112" s="13"/>
      <c r="E112" s="14"/>
    </row>
    <row r="113" spans="1:5" ht="40.5" x14ac:dyDescent="0.3">
      <c r="A113" s="15" t="s">
        <v>184</v>
      </c>
      <c r="B113" s="16">
        <v>100074</v>
      </c>
      <c r="C113" s="15" t="s">
        <v>185</v>
      </c>
      <c r="D113" s="17">
        <v>2300</v>
      </c>
      <c r="E113" s="18" t="s">
        <v>11</v>
      </c>
    </row>
    <row r="114" spans="1:5" ht="40.5" x14ac:dyDescent="0.3">
      <c r="A114" s="15" t="s">
        <v>186</v>
      </c>
      <c r="B114" s="16">
        <v>100075</v>
      </c>
      <c r="C114" s="15" t="s">
        <v>187</v>
      </c>
      <c r="D114" s="17">
        <v>2200</v>
      </c>
      <c r="E114" s="18" t="s">
        <v>11</v>
      </c>
    </row>
    <row r="115" spans="1:5" ht="20.25" x14ac:dyDescent="0.3">
      <c r="A115" s="19"/>
      <c r="B115" s="20"/>
      <c r="C115" s="21" t="s">
        <v>188</v>
      </c>
      <c r="D115" s="13"/>
      <c r="E115" s="14"/>
    </row>
    <row r="116" spans="1:5" ht="40.5" x14ac:dyDescent="0.3">
      <c r="A116" s="15" t="s">
        <v>189</v>
      </c>
      <c r="B116" s="16">
        <v>100076</v>
      </c>
      <c r="C116" s="15" t="s">
        <v>190</v>
      </c>
      <c r="D116" s="17">
        <v>2300</v>
      </c>
      <c r="E116" s="18" t="s">
        <v>11</v>
      </c>
    </row>
    <row r="117" spans="1:5" ht="40.5" x14ac:dyDescent="0.3">
      <c r="A117" s="15" t="s">
        <v>191</v>
      </c>
      <c r="B117" s="16">
        <v>100077</v>
      </c>
      <c r="C117" s="15" t="s">
        <v>192</v>
      </c>
      <c r="D117" s="17">
        <v>2200</v>
      </c>
      <c r="E117" s="18" t="s">
        <v>11</v>
      </c>
    </row>
    <row r="118" spans="1:5" ht="40.5" x14ac:dyDescent="0.3">
      <c r="A118" s="15" t="s">
        <v>193</v>
      </c>
      <c r="B118" s="16">
        <v>100078</v>
      </c>
      <c r="C118" s="15" t="s">
        <v>194</v>
      </c>
      <c r="D118" s="17">
        <v>3300</v>
      </c>
      <c r="E118" s="18" t="s">
        <v>11</v>
      </c>
    </row>
    <row r="119" spans="1:5" ht="40.5" x14ac:dyDescent="0.3">
      <c r="A119" s="15" t="s">
        <v>195</v>
      </c>
      <c r="B119" s="16">
        <v>100079</v>
      </c>
      <c r="C119" s="15" t="s">
        <v>196</v>
      </c>
      <c r="D119" s="17">
        <v>3200</v>
      </c>
      <c r="E119" s="18" t="s">
        <v>11</v>
      </c>
    </row>
    <row r="120" spans="1:5" ht="20.25" x14ac:dyDescent="0.3">
      <c r="A120" s="19"/>
      <c r="B120" s="20"/>
      <c r="C120" s="21" t="s">
        <v>197</v>
      </c>
      <c r="D120" s="13"/>
      <c r="E120" s="14"/>
    </row>
    <row r="121" spans="1:5" ht="40.5" x14ac:dyDescent="0.3">
      <c r="A121" s="15" t="s">
        <v>198</v>
      </c>
      <c r="B121" s="16">
        <v>100080</v>
      </c>
      <c r="C121" s="15" t="s">
        <v>199</v>
      </c>
      <c r="D121" s="17">
        <v>2300</v>
      </c>
      <c r="E121" s="18" t="s">
        <v>11</v>
      </c>
    </row>
    <row r="122" spans="1:5" ht="40.5" x14ac:dyDescent="0.3">
      <c r="A122" s="15" t="s">
        <v>200</v>
      </c>
      <c r="B122" s="16">
        <v>100081</v>
      </c>
      <c r="C122" s="15" t="s">
        <v>201</v>
      </c>
      <c r="D122" s="17">
        <v>2200</v>
      </c>
      <c r="E122" s="18" t="s">
        <v>11</v>
      </c>
    </row>
    <row r="123" spans="1:5" ht="40.5" x14ac:dyDescent="0.3">
      <c r="A123" s="15" t="s">
        <v>198</v>
      </c>
      <c r="B123" s="16">
        <v>100123</v>
      </c>
      <c r="C123" s="15" t="s">
        <v>202</v>
      </c>
      <c r="D123" s="17">
        <v>5000</v>
      </c>
      <c r="E123" s="18" t="s">
        <v>11</v>
      </c>
    </row>
    <row r="124" spans="1:5" ht="40.5" x14ac:dyDescent="0.3">
      <c r="A124" s="15" t="s">
        <v>200</v>
      </c>
      <c r="B124" s="16">
        <v>100124</v>
      </c>
      <c r="C124" s="15" t="s">
        <v>203</v>
      </c>
      <c r="D124" s="17">
        <v>4500</v>
      </c>
      <c r="E124" s="18" t="s">
        <v>11</v>
      </c>
    </row>
    <row r="125" spans="1:5" ht="40.5" x14ac:dyDescent="0.3">
      <c r="A125" s="15" t="s">
        <v>204</v>
      </c>
      <c r="B125" s="16">
        <v>100082</v>
      </c>
      <c r="C125" s="15" t="s">
        <v>205</v>
      </c>
      <c r="D125" s="17">
        <v>2300</v>
      </c>
      <c r="E125" s="18" t="s">
        <v>11</v>
      </c>
    </row>
    <row r="126" spans="1:5" ht="40.5" x14ac:dyDescent="0.3">
      <c r="A126" s="15" t="s">
        <v>206</v>
      </c>
      <c r="B126" s="16">
        <v>100083</v>
      </c>
      <c r="C126" s="15" t="s">
        <v>207</v>
      </c>
      <c r="D126" s="17">
        <v>2100</v>
      </c>
      <c r="E126" s="18" t="s">
        <v>11</v>
      </c>
    </row>
    <row r="127" spans="1:5" ht="20.25" x14ac:dyDescent="0.3">
      <c r="A127" s="19"/>
      <c r="B127" s="20"/>
      <c r="C127" s="21" t="s">
        <v>208</v>
      </c>
      <c r="D127" s="13"/>
      <c r="E127" s="14"/>
    </row>
    <row r="128" spans="1:5" ht="40.5" x14ac:dyDescent="0.3">
      <c r="A128" s="15" t="s">
        <v>209</v>
      </c>
      <c r="B128" s="16">
        <v>100084</v>
      </c>
      <c r="C128" s="15" t="s">
        <v>210</v>
      </c>
      <c r="D128" s="17">
        <v>2300</v>
      </c>
      <c r="E128" s="18" t="s">
        <v>11</v>
      </c>
    </row>
    <row r="129" spans="1:6" ht="40.5" x14ac:dyDescent="0.3">
      <c r="A129" s="15" t="s">
        <v>211</v>
      </c>
      <c r="B129" s="16">
        <v>100085</v>
      </c>
      <c r="C129" s="15" t="s">
        <v>212</v>
      </c>
      <c r="D129" s="17">
        <v>2100</v>
      </c>
      <c r="E129" s="18" t="s">
        <v>11</v>
      </c>
    </row>
    <row r="130" spans="1:6" ht="20.25" x14ac:dyDescent="0.3">
      <c r="A130" s="19"/>
      <c r="B130" s="20"/>
      <c r="C130" s="21" t="s">
        <v>213</v>
      </c>
      <c r="D130" s="13"/>
      <c r="E130" s="14"/>
    </row>
    <row r="131" spans="1:6" ht="40.5" x14ac:dyDescent="0.3">
      <c r="A131" s="15" t="s">
        <v>214</v>
      </c>
      <c r="B131" s="16">
        <v>100086</v>
      </c>
      <c r="C131" s="15" t="s">
        <v>215</v>
      </c>
      <c r="D131" s="17">
        <v>1200</v>
      </c>
      <c r="E131" s="18" t="s">
        <v>11</v>
      </c>
      <c r="F131" s="27"/>
    </row>
    <row r="132" spans="1:6" ht="40.5" x14ac:dyDescent="0.3">
      <c r="A132" s="15" t="s">
        <v>216</v>
      </c>
      <c r="B132" s="16">
        <v>100087</v>
      </c>
      <c r="C132" s="15" t="s">
        <v>217</v>
      </c>
      <c r="D132" s="17">
        <v>800</v>
      </c>
      <c r="E132" s="18" t="s">
        <v>11</v>
      </c>
    </row>
    <row r="133" spans="1:6" ht="40.5" x14ac:dyDescent="0.3">
      <c r="A133" s="15" t="s">
        <v>214</v>
      </c>
      <c r="B133" s="16">
        <v>100123</v>
      </c>
      <c r="C133" s="15" t="s">
        <v>218</v>
      </c>
      <c r="D133" s="17">
        <v>1500</v>
      </c>
      <c r="E133" s="18" t="s">
        <v>11</v>
      </c>
      <c r="F133" s="27"/>
    </row>
    <row r="134" spans="1:6" ht="20.25" x14ac:dyDescent="0.3">
      <c r="A134" s="19"/>
      <c r="B134" s="20"/>
      <c r="C134" s="21" t="s">
        <v>219</v>
      </c>
      <c r="D134" s="13"/>
      <c r="E134" s="14"/>
    </row>
    <row r="135" spans="1:6" ht="40.5" x14ac:dyDescent="0.3">
      <c r="A135" s="15" t="s">
        <v>220</v>
      </c>
      <c r="B135" s="16">
        <v>100088</v>
      </c>
      <c r="C135" s="15" t="s">
        <v>221</v>
      </c>
      <c r="D135" s="17">
        <v>1000</v>
      </c>
      <c r="E135" s="18" t="s">
        <v>11</v>
      </c>
      <c r="F135" s="27"/>
    </row>
    <row r="136" spans="1:6" ht="40.5" x14ac:dyDescent="0.3">
      <c r="A136" s="15" t="s">
        <v>222</v>
      </c>
      <c r="B136" s="16">
        <v>100089</v>
      </c>
      <c r="C136" s="15" t="s">
        <v>223</v>
      </c>
      <c r="D136" s="17">
        <v>600</v>
      </c>
      <c r="E136" s="18" t="s">
        <v>11</v>
      </c>
    </row>
    <row r="137" spans="1:6" ht="40.5" x14ac:dyDescent="0.3">
      <c r="A137" s="15" t="s">
        <v>220</v>
      </c>
      <c r="B137" s="16">
        <v>100124</v>
      </c>
      <c r="C137" s="15" t="s">
        <v>224</v>
      </c>
      <c r="D137" s="17">
        <v>1500</v>
      </c>
      <c r="E137" s="18" t="s">
        <v>11</v>
      </c>
      <c r="F137" s="27"/>
    </row>
    <row r="138" spans="1:6" ht="20.25" x14ac:dyDescent="0.3">
      <c r="A138" s="19"/>
      <c r="B138" s="20"/>
      <c r="C138" s="21" t="s">
        <v>225</v>
      </c>
      <c r="D138" s="13"/>
      <c r="E138" s="14"/>
    </row>
    <row r="139" spans="1:6" ht="40.5" x14ac:dyDescent="0.3">
      <c r="A139" s="15" t="s">
        <v>226</v>
      </c>
      <c r="B139" s="16">
        <v>100090</v>
      </c>
      <c r="C139" s="15" t="s">
        <v>227</v>
      </c>
      <c r="D139" s="17">
        <v>1000</v>
      </c>
      <c r="E139" s="18" t="s">
        <v>11</v>
      </c>
    </row>
    <row r="140" spans="1:6" ht="40.5" x14ac:dyDescent="0.3">
      <c r="A140" s="15" t="s">
        <v>228</v>
      </c>
      <c r="B140" s="16">
        <v>100091</v>
      </c>
      <c r="C140" s="15" t="s">
        <v>229</v>
      </c>
      <c r="D140" s="17">
        <v>600</v>
      </c>
      <c r="E140" s="18" t="s">
        <v>11</v>
      </c>
    </row>
    <row r="141" spans="1:6" ht="40.5" x14ac:dyDescent="0.3">
      <c r="A141" s="15" t="s">
        <v>226</v>
      </c>
      <c r="B141" s="16">
        <v>100125</v>
      </c>
      <c r="C141" s="15" t="s">
        <v>230</v>
      </c>
      <c r="D141" s="17">
        <v>1500</v>
      </c>
      <c r="E141" s="18" t="s">
        <v>11</v>
      </c>
      <c r="F141" s="27"/>
    </row>
    <row r="142" spans="1:6" ht="40.5" x14ac:dyDescent="0.3">
      <c r="A142" s="15" t="s">
        <v>231</v>
      </c>
      <c r="B142" s="16">
        <v>100092</v>
      </c>
      <c r="C142" s="15" t="s">
        <v>232</v>
      </c>
      <c r="D142" s="17">
        <v>800</v>
      </c>
      <c r="E142" s="18" t="s">
        <v>11</v>
      </c>
    </row>
    <row r="143" spans="1:6" ht="40.5" x14ac:dyDescent="0.3">
      <c r="A143" s="15" t="s">
        <v>233</v>
      </c>
      <c r="B143" s="16">
        <v>100093</v>
      </c>
      <c r="C143" s="15" t="s">
        <v>234</v>
      </c>
      <c r="D143" s="17">
        <v>400</v>
      </c>
      <c r="E143" s="18" t="s">
        <v>11</v>
      </c>
    </row>
    <row r="144" spans="1:6" ht="40.5" x14ac:dyDescent="0.3">
      <c r="A144" s="15" t="s">
        <v>231</v>
      </c>
      <c r="B144" s="16">
        <v>100126</v>
      </c>
      <c r="C144" s="15" t="s">
        <v>235</v>
      </c>
      <c r="D144" s="17">
        <v>1500</v>
      </c>
      <c r="E144" s="18" t="s">
        <v>11</v>
      </c>
      <c r="F144" s="27"/>
    </row>
    <row r="145" spans="1:6" ht="40.5" x14ac:dyDescent="0.3">
      <c r="A145" s="15" t="s">
        <v>236</v>
      </c>
      <c r="B145" s="16">
        <v>100096</v>
      </c>
      <c r="C145" s="15" t="s">
        <v>237</v>
      </c>
      <c r="D145" s="17">
        <v>1000</v>
      </c>
      <c r="E145" s="18" t="s">
        <v>11</v>
      </c>
    </row>
    <row r="146" spans="1:6" ht="40.5" x14ac:dyDescent="0.3">
      <c r="A146" s="15" t="s">
        <v>238</v>
      </c>
      <c r="B146" s="16">
        <v>100097</v>
      </c>
      <c r="C146" s="15" t="s">
        <v>239</v>
      </c>
      <c r="D146" s="17">
        <v>600</v>
      </c>
      <c r="E146" s="18" t="s">
        <v>11</v>
      </c>
    </row>
    <row r="147" spans="1:6" ht="40.5" x14ac:dyDescent="0.3">
      <c r="A147" s="15" t="s">
        <v>236</v>
      </c>
      <c r="B147" s="16">
        <v>100127</v>
      </c>
      <c r="C147" s="15" t="s">
        <v>240</v>
      </c>
      <c r="D147" s="17">
        <v>1500</v>
      </c>
      <c r="E147" s="18" t="s">
        <v>11</v>
      </c>
      <c r="F147" s="27"/>
    </row>
    <row r="148" spans="1:6" ht="20.25" x14ac:dyDescent="0.3">
      <c r="A148" s="19"/>
      <c r="B148" s="20"/>
      <c r="C148" s="21" t="s">
        <v>241</v>
      </c>
      <c r="D148" s="13"/>
      <c r="E148" s="14"/>
      <c r="F148" s="27"/>
    </row>
    <row r="149" spans="1:6" ht="40.5" x14ac:dyDescent="0.3">
      <c r="A149" s="15" t="s">
        <v>242</v>
      </c>
      <c r="B149" s="16">
        <v>100094</v>
      </c>
      <c r="C149" s="15" t="s">
        <v>243</v>
      </c>
      <c r="D149" s="17">
        <v>800</v>
      </c>
      <c r="E149" s="18" t="s">
        <v>11</v>
      </c>
    </row>
    <row r="150" spans="1:6" ht="40.5" x14ac:dyDescent="0.3">
      <c r="A150" s="15" t="s">
        <v>244</v>
      </c>
      <c r="B150" s="16">
        <v>100095</v>
      </c>
      <c r="C150" s="15" t="s">
        <v>245</v>
      </c>
      <c r="D150" s="17">
        <v>400</v>
      </c>
      <c r="E150" s="18" t="s">
        <v>11</v>
      </c>
    </row>
    <row r="151" spans="1:6" ht="20.25" x14ac:dyDescent="0.3">
      <c r="A151" s="26"/>
      <c r="B151" s="20"/>
      <c r="C151" s="21" t="s">
        <v>246</v>
      </c>
      <c r="D151" s="13"/>
      <c r="E151" s="14"/>
    </row>
    <row r="152" spans="1:6" ht="40.5" x14ac:dyDescent="0.3">
      <c r="A152" s="15" t="s">
        <v>247</v>
      </c>
      <c r="B152" s="16">
        <v>100098</v>
      </c>
      <c r="C152" s="15" t="s">
        <v>248</v>
      </c>
      <c r="D152" s="17">
        <v>1000</v>
      </c>
      <c r="E152" s="18" t="s">
        <v>11</v>
      </c>
    </row>
    <row r="153" spans="1:6" ht="40.5" x14ac:dyDescent="0.3">
      <c r="A153" s="15" t="s">
        <v>249</v>
      </c>
      <c r="B153" s="16">
        <v>100099</v>
      </c>
      <c r="C153" s="15" t="s">
        <v>250</v>
      </c>
      <c r="D153" s="17">
        <v>600</v>
      </c>
      <c r="E153" s="18" t="s">
        <v>11</v>
      </c>
    </row>
    <row r="154" spans="1:6" ht="40.5" x14ac:dyDescent="0.3">
      <c r="A154" s="15" t="s">
        <v>247</v>
      </c>
      <c r="B154" s="16">
        <v>100128</v>
      </c>
      <c r="C154" s="15" t="s">
        <v>251</v>
      </c>
      <c r="D154" s="17">
        <v>1500</v>
      </c>
      <c r="E154" s="18" t="s">
        <v>11</v>
      </c>
      <c r="F154" s="27"/>
    </row>
    <row r="155" spans="1:6" ht="20.25" x14ac:dyDescent="0.3">
      <c r="A155" s="28"/>
      <c r="B155" s="20"/>
      <c r="C155" s="21" t="s">
        <v>252</v>
      </c>
      <c r="D155" s="13"/>
      <c r="E155" s="14"/>
    </row>
    <row r="156" spans="1:6" ht="40.5" x14ac:dyDescent="0.3">
      <c r="A156" s="15" t="s">
        <v>253</v>
      </c>
      <c r="B156" s="16">
        <v>100100</v>
      </c>
      <c r="C156" s="15" t="s">
        <v>254</v>
      </c>
      <c r="D156" s="17">
        <v>2500</v>
      </c>
      <c r="E156" s="18" t="s">
        <v>11</v>
      </c>
    </row>
    <row r="157" spans="1:6" ht="40.5" x14ac:dyDescent="0.3">
      <c r="A157" s="15" t="s">
        <v>255</v>
      </c>
      <c r="B157" s="16">
        <v>100101</v>
      </c>
      <c r="C157" s="15" t="s">
        <v>256</v>
      </c>
      <c r="D157" s="17">
        <v>2400</v>
      </c>
      <c r="E157" s="18" t="s">
        <v>11</v>
      </c>
    </row>
    <row r="158" spans="1:6" ht="40.5" x14ac:dyDescent="0.3">
      <c r="A158" s="15" t="s">
        <v>253</v>
      </c>
      <c r="B158" s="16">
        <v>100119</v>
      </c>
      <c r="C158" s="15" t="s">
        <v>257</v>
      </c>
      <c r="D158" s="17">
        <v>5000</v>
      </c>
      <c r="E158" s="18" t="s">
        <v>11</v>
      </c>
    </row>
    <row r="159" spans="1:6" ht="40.5" x14ac:dyDescent="0.3">
      <c r="A159" s="15" t="s">
        <v>255</v>
      </c>
      <c r="B159" s="16">
        <v>100120</v>
      </c>
      <c r="C159" s="15" t="s">
        <v>258</v>
      </c>
      <c r="D159" s="17">
        <v>4500</v>
      </c>
      <c r="E159" s="18" t="s">
        <v>11</v>
      </c>
    </row>
    <row r="160" spans="1:6" ht="20.25" x14ac:dyDescent="0.3">
      <c r="A160" s="28"/>
      <c r="B160" s="20"/>
      <c r="C160" s="21" t="s">
        <v>259</v>
      </c>
      <c r="D160" s="13"/>
      <c r="E160" s="14"/>
    </row>
    <row r="161" spans="1:5" ht="40.5" x14ac:dyDescent="0.3">
      <c r="A161" s="15" t="s">
        <v>260</v>
      </c>
      <c r="B161" s="16">
        <v>100102</v>
      </c>
      <c r="C161" s="15" t="s">
        <v>261</v>
      </c>
      <c r="D161" s="17">
        <v>2000</v>
      </c>
      <c r="E161" s="18" t="s">
        <v>262</v>
      </c>
    </row>
    <row r="162" spans="1:5" ht="40.5" x14ac:dyDescent="0.3">
      <c r="A162" s="15" t="s">
        <v>263</v>
      </c>
      <c r="B162" s="16">
        <v>100103</v>
      </c>
      <c r="C162" s="15" t="s">
        <v>264</v>
      </c>
      <c r="D162" s="17">
        <v>1500</v>
      </c>
      <c r="E162" s="18" t="s">
        <v>11</v>
      </c>
    </row>
    <row r="163" spans="1:5" ht="40.5" x14ac:dyDescent="0.3">
      <c r="A163" s="15" t="s">
        <v>265</v>
      </c>
      <c r="B163" s="16">
        <v>100104</v>
      </c>
      <c r="C163" s="15" t="s">
        <v>266</v>
      </c>
      <c r="D163" s="17">
        <v>1300</v>
      </c>
      <c r="E163" s="18" t="s">
        <v>11</v>
      </c>
    </row>
    <row r="164" spans="1:5" ht="40.5" x14ac:dyDescent="0.3">
      <c r="A164" s="15" t="s">
        <v>267</v>
      </c>
      <c r="B164" s="16">
        <v>100105</v>
      </c>
      <c r="C164" s="15" t="s">
        <v>268</v>
      </c>
      <c r="D164" s="17">
        <v>2300</v>
      </c>
      <c r="E164" s="18" t="s">
        <v>11</v>
      </c>
    </row>
    <row r="165" spans="1:5" ht="40.5" x14ac:dyDescent="0.3">
      <c r="A165" s="15" t="s">
        <v>269</v>
      </c>
      <c r="B165" s="16">
        <v>100106</v>
      </c>
      <c r="C165" s="15" t="s">
        <v>270</v>
      </c>
      <c r="D165" s="17">
        <v>2200</v>
      </c>
      <c r="E165" s="18" t="s">
        <v>11</v>
      </c>
    </row>
    <row r="166" spans="1:5" ht="40.5" x14ac:dyDescent="0.3">
      <c r="A166" s="15" t="s">
        <v>271</v>
      </c>
      <c r="B166" s="16">
        <v>100107</v>
      </c>
      <c r="C166" s="15" t="s">
        <v>272</v>
      </c>
      <c r="D166" s="17">
        <v>2300</v>
      </c>
      <c r="E166" s="18" t="s">
        <v>11</v>
      </c>
    </row>
    <row r="167" spans="1:5" ht="40.5" x14ac:dyDescent="0.3">
      <c r="A167" s="15" t="s">
        <v>273</v>
      </c>
      <c r="B167" s="16">
        <v>100108</v>
      </c>
      <c r="C167" s="15" t="s">
        <v>274</v>
      </c>
      <c r="D167" s="17">
        <v>2200</v>
      </c>
      <c r="E167" s="18" t="s">
        <v>11</v>
      </c>
    </row>
    <row r="168" spans="1:5" ht="40.5" x14ac:dyDescent="0.3">
      <c r="A168" s="15" t="s">
        <v>275</v>
      </c>
      <c r="B168" s="16">
        <v>100109</v>
      </c>
      <c r="C168" s="15" t="s">
        <v>276</v>
      </c>
      <c r="D168" s="17">
        <v>5000</v>
      </c>
      <c r="E168" s="18" t="s">
        <v>11</v>
      </c>
    </row>
    <row r="169" spans="1:5" ht="40.5" x14ac:dyDescent="0.3">
      <c r="A169" s="15" t="s">
        <v>275</v>
      </c>
      <c r="B169" s="16">
        <v>100110</v>
      </c>
      <c r="C169" s="15" t="s">
        <v>277</v>
      </c>
      <c r="D169" s="17">
        <v>3500</v>
      </c>
      <c r="E169" s="18" t="s">
        <v>11</v>
      </c>
    </row>
    <row r="170" spans="1:5" ht="40.5" x14ac:dyDescent="0.3">
      <c r="A170" s="15" t="s">
        <v>275</v>
      </c>
      <c r="B170" s="16">
        <v>100111</v>
      </c>
      <c r="C170" s="15" t="s">
        <v>278</v>
      </c>
      <c r="D170" s="17">
        <v>5000</v>
      </c>
      <c r="E170" s="18" t="s">
        <v>11</v>
      </c>
    </row>
    <row r="171" spans="1:5" ht="40.5" x14ac:dyDescent="0.3">
      <c r="A171" s="15" t="s">
        <v>275</v>
      </c>
      <c r="B171" s="16">
        <v>100112</v>
      </c>
      <c r="C171" s="15" t="s">
        <v>279</v>
      </c>
      <c r="D171" s="17">
        <v>9000</v>
      </c>
      <c r="E171" s="18" t="s">
        <v>11</v>
      </c>
    </row>
    <row r="172" spans="1:5" ht="40.5" x14ac:dyDescent="0.3">
      <c r="A172" s="15" t="s">
        <v>275</v>
      </c>
      <c r="B172" s="16">
        <v>100113</v>
      </c>
      <c r="C172" s="15" t="s">
        <v>280</v>
      </c>
      <c r="D172" s="17">
        <v>5000</v>
      </c>
      <c r="E172" s="18" t="s">
        <v>11</v>
      </c>
    </row>
    <row r="173" spans="1:5" ht="40.5" x14ac:dyDescent="0.3">
      <c r="A173" s="15" t="s">
        <v>275</v>
      </c>
      <c r="B173" s="16">
        <v>100114</v>
      </c>
      <c r="C173" s="15" t="s">
        <v>281</v>
      </c>
      <c r="D173" s="17">
        <v>3500</v>
      </c>
      <c r="E173" s="18" t="s">
        <v>11</v>
      </c>
    </row>
    <row r="174" spans="1:5" ht="40.5" x14ac:dyDescent="0.3">
      <c r="A174" s="15" t="s">
        <v>275</v>
      </c>
      <c r="B174" s="16">
        <v>100115</v>
      </c>
      <c r="C174" s="15" t="s">
        <v>282</v>
      </c>
      <c r="D174" s="17">
        <v>9000</v>
      </c>
      <c r="E174" s="18" t="s">
        <v>11</v>
      </c>
    </row>
    <row r="175" spans="1:5" ht="40.5" x14ac:dyDescent="0.3">
      <c r="A175" s="15" t="s">
        <v>283</v>
      </c>
      <c r="B175" s="16">
        <v>100116</v>
      </c>
      <c r="C175" s="15" t="s">
        <v>284</v>
      </c>
      <c r="D175" s="17">
        <v>4500</v>
      </c>
      <c r="E175" s="18" t="s">
        <v>11</v>
      </c>
    </row>
    <row r="176" spans="1:5" s="27" customFormat="1" ht="15.75" hidden="1" customHeight="1" x14ac:dyDescent="0.3">
      <c r="A176" s="29" t="s">
        <v>29</v>
      </c>
      <c r="B176" s="30">
        <v>100117</v>
      </c>
      <c r="C176" s="29" t="s">
        <v>33</v>
      </c>
      <c r="D176" s="31">
        <v>3200</v>
      </c>
      <c r="E176" s="32" t="s">
        <v>11</v>
      </c>
    </row>
    <row r="177" spans="1:5" s="27" customFormat="1" ht="15" hidden="1" customHeight="1" x14ac:dyDescent="0.3">
      <c r="A177" s="29" t="s">
        <v>31</v>
      </c>
      <c r="B177" s="30">
        <v>100118</v>
      </c>
      <c r="C177" s="29" t="s">
        <v>34</v>
      </c>
      <c r="D177" s="31">
        <v>3100</v>
      </c>
      <c r="E177" s="32" t="s">
        <v>11</v>
      </c>
    </row>
    <row r="178" spans="1:5" s="27" customFormat="1" ht="40.5" hidden="1" x14ac:dyDescent="0.3">
      <c r="A178" s="29" t="s">
        <v>253</v>
      </c>
      <c r="B178" s="30">
        <v>100119</v>
      </c>
      <c r="C178" s="29" t="s">
        <v>257</v>
      </c>
      <c r="D178" s="31">
        <v>3800</v>
      </c>
      <c r="E178" s="32" t="s">
        <v>11</v>
      </c>
    </row>
    <row r="179" spans="1:5" s="27" customFormat="1" ht="40.5" hidden="1" x14ac:dyDescent="0.3">
      <c r="A179" s="29" t="s">
        <v>255</v>
      </c>
      <c r="B179" s="30">
        <v>100120</v>
      </c>
      <c r="C179" s="29" t="s">
        <v>258</v>
      </c>
      <c r="D179" s="31">
        <v>3600</v>
      </c>
      <c r="E179" s="32" t="s">
        <v>11</v>
      </c>
    </row>
    <row r="180" spans="1:5" s="27" customFormat="1" ht="40.5" hidden="1" x14ac:dyDescent="0.3">
      <c r="A180" s="29" t="s">
        <v>104</v>
      </c>
      <c r="B180" s="30">
        <v>100120</v>
      </c>
      <c r="C180" s="29" t="s">
        <v>108</v>
      </c>
      <c r="D180" s="31">
        <v>3800</v>
      </c>
      <c r="E180" s="32" t="s">
        <v>11</v>
      </c>
    </row>
    <row r="181" spans="1:5" s="27" customFormat="1" ht="40.5" hidden="1" x14ac:dyDescent="0.3">
      <c r="A181" s="29" t="s">
        <v>104</v>
      </c>
      <c r="B181" s="30">
        <v>100121</v>
      </c>
      <c r="C181" s="29" t="s">
        <v>109</v>
      </c>
      <c r="D181" s="31">
        <v>3600</v>
      </c>
      <c r="E181" s="32" t="s">
        <v>11</v>
      </c>
    </row>
    <row r="182" spans="1:5" ht="60.75" x14ac:dyDescent="0.3">
      <c r="A182" s="15" t="s">
        <v>285</v>
      </c>
      <c r="B182" s="16">
        <v>100122</v>
      </c>
      <c r="C182" s="18" t="s">
        <v>286</v>
      </c>
      <c r="D182" s="33">
        <v>1500</v>
      </c>
      <c r="E182" s="18" t="s">
        <v>287</v>
      </c>
    </row>
    <row r="183" spans="1:5" s="27" customFormat="1" ht="40.5" hidden="1" x14ac:dyDescent="0.3">
      <c r="A183" s="29" t="s">
        <v>198</v>
      </c>
      <c r="B183" s="30">
        <v>100123</v>
      </c>
      <c r="C183" s="29" t="s">
        <v>202</v>
      </c>
      <c r="D183" s="31">
        <v>5000</v>
      </c>
      <c r="E183" s="32" t="s">
        <v>11</v>
      </c>
    </row>
    <row r="184" spans="1:5" s="27" customFormat="1" ht="40.5" hidden="1" x14ac:dyDescent="0.3">
      <c r="A184" s="29" t="s">
        <v>200</v>
      </c>
      <c r="B184" s="30">
        <v>100124</v>
      </c>
      <c r="C184" s="29" t="s">
        <v>203</v>
      </c>
      <c r="D184" s="31">
        <v>4500</v>
      </c>
      <c r="E184" s="32" t="s">
        <v>11</v>
      </c>
    </row>
    <row r="185" spans="1:5" s="27" customFormat="1" ht="40.5" hidden="1" x14ac:dyDescent="0.3">
      <c r="A185" s="29" t="s">
        <v>214</v>
      </c>
      <c r="B185" s="30">
        <v>100123</v>
      </c>
      <c r="C185" s="29" t="s">
        <v>218</v>
      </c>
      <c r="D185" s="31">
        <v>1500</v>
      </c>
      <c r="E185" s="32" t="s">
        <v>11</v>
      </c>
    </row>
    <row r="186" spans="1:5" s="27" customFormat="1" ht="40.5" hidden="1" x14ac:dyDescent="0.3">
      <c r="A186" s="29" t="s">
        <v>220</v>
      </c>
      <c r="B186" s="30">
        <v>100124</v>
      </c>
      <c r="C186" s="29" t="s">
        <v>224</v>
      </c>
      <c r="D186" s="31">
        <v>1500</v>
      </c>
      <c r="E186" s="32" t="s">
        <v>11</v>
      </c>
    </row>
    <row r="187" spans="1:5" s="27" customFormat="1" ht="40.5" hidden="1" x14ac:dyDescent="0.3">
      <c r="A187" s="29" t="s">
        <v>226</v>
      </c>
      <c r="B187" s="30">
        <v>100125</v>
      </c>
      <c r="C187" s="29" t="s">
        <v>230</v>
      </c>
      <c r="D187" s="31">
        <v>1500</v>
      </c>
      <c r="E187" s="32" t="s">
        <v>11</v>
      </c>
    </row>
    <row r="188" spans="1:5" s="27" customFormat="1" ht="40.5" hidden="1" x14ac:dyDescent="0.3">
      <c r="A188" s="29" t="s">
        <v>231</v>
      </c>
      <c r="B188" s="30">
        <v>100126</v>
      </c>
      <c r="C188" s="29" t="s">
        <v>235</v>
      </c>
      <c r="D188" s="31">
        <v>1500</v>
      </c>
      <c r="E188" s="32" t="s">
        <v>11</v>
      </c>
    </row>
    <row r="189" spans="1:5" s="27" customFormat="1" ht="40.5" hidden="1" x14ac:dyDescent="0.3">
      <c r="A189" s="29" t="s">
        <v>236</v>
      </c>
      <c r="B189" s="30">
        <v>100127</v>
      </c>
      <c r="C189" s="29" t="s">
        <v>240</v>
      </c>
      <c r="D189" s="31">
        <v>1500</v>
      </c>
      <c r="E189" s="32" t="s">
        <v>11</v>
      </c>
    </row>
    <row r="190" spans="1:5" s="27" customFormat="1" ht="40.5" hidden="1" x14ac:dyDescent="0.3">
      <c r="A190" s="29" t="s">
        <v>247</v>
      </c>
      <c r="B190" s="30">
        <v>100128</v>
      </c>
      <c r="C190" s="29" t="s">
        <v>251</v>
      </c>
      <c r="D190" s="31">
        <v>1500</v>
      </c>
      <c r="E190" s="32" t="s">
        <v>11</v>
      </c>
    </row>
    <row r="191" spans="1:5" ht="40.5" x14ac:dyDescent="0.3">
      <c r="A191" s="15" t="s">
        <v>275</v>
      </c>
      <c r="B191" s="16">
        <v>100129</v>
      </c>
      <c r="C191" s="15" t="s">
        <v>288</v>
      </c>
      <c r="D191" s="17">
        <v>3500</v>
      </c>
      <c r="E191" s="18" t="s">
        <v>11</v>
      </c>
    </row>
  </sheetData>
  <mergeCells count="3">
    <mergeCell ref="D3:E3"/>
    <mergeCell ref="A7:E7"/>
    <mergeCell ref="A8:C8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933C"/>
    <pageSetUpPr fitToPage="1"/>
  </sheetPr>
  <dimension ref="A4:AMJ320"/>
  <sheetViews>
    <sheetView zoomScaleNormal="100" workbookViewId="0"/>
  </sheetViews>
  <sheetFormatPr defaultColWidth="9.140625" defaultRowHeight="15" x14ac:dyDescent="0.25"/>
  <cols>
    <col min="1" max="1" width="16.140625" style="66" customWidth="1"/>
    <col min="2" max="2" width="13" style="66" customWidth="1"/>
    <col min="3" max="3" width="53.140625" style="66" customWidth="1"/>
    <col min="4" max="4" width="12.7109375" style="335" customWidth="1"/>
    <col min="5" max="5" width="16" style="66" customWidth="1"/>
    <col min="6" max="1024" width="9.140625" style="66"/>
  </cols>
  <sheetData>
    <row r="4" spans="1:5" s="138" customFormat="1" ht="30" x14ac:dyDescent="0.25">
      <c r="A4" s="137" t="s">
        <v>1</v>
      </c>
      <c r="B4" s="137" t="s">
        <v>2</v>
      </c>
      <c r="C4" s="137" t="s">
        <v>3</v>
      </c>
      <c r="D4" s="336" t="s">
        <v>4</v>
      </c>
      <c r="E4" s="137" t="s">
        <v>5</v>
      </c>
    </row>
    <row r="5" spans="1:5" ht="33" customHeight="1" x14ac:dyDescent="0.25">
      <c r="A5" s="863" t="s">
        <v>1567</v>
      </c>
      <c r="B5" s="863"/>
      <c r="C5" s="863"/>
      <c r="D5" s="863"/>
      <c r="E5" s="863"/>
    </row>
    <row r="6" spans="1:5" ht="30" x14ac:dyDescent="0.25">
      <c r="A6" s="337" t="s">
        <v>275</v>
      </c>
      <c r="B6" s="337">
        <v>100109</v>
      </c>
      <c r="C6" s="338" t="s">
        <v>276</v>
      </c>
      <c r="D6" s="319">
        <f>'1.Консультации'!D168</f>
        <v>5000</v>
      </c>
      <c r="E6" s="337" t="s">
        <v>11</v>
      </c>
    </row>
    <row r="7" spans="1:5" ht="30" x14ac:dyDescent="0.25">
      <c r="A7" s="337" t="s">
        <v>189</v>
      </c>
      <c r="B7" s="337">
        <v>100076</v>
      </c>
      <c r="C7" s="338" t="s">
        <v>190</v>
      </c>
      <c r="D7" s="319">
        <f>'1.Консультации'!D116</f>
        <v>2300</v>
      </c>
      <c r="E7" s="337" t="s">
        <v>11</v>
      </c>
    </row>
    <row r="8" spans="1:5" ht="30" x14ac:dyDescent="0.25">
      <c r="A8" s="337" t="s">
        <v>191</v>
      </c>
      <c r="B8" s="337">
        <v>100077</v>
      </c>
      <c r="C8" s="338" t="s">
        <v>192</v>
      </c>
      <c r="D8" s="319">
        <f>'1.Консультации'!D117</f>
        <v>2200</v>
      </c>
      <c r="E8" s="337" t="s">
        <v>11</v>
      </c>
    </row>
    <row r="9" spans="1:5" ht="30" x14ac:dyDescent="0.25">
      <c r="A9" s="337" t="s">
        <v>193</v>
      </c>
      <c r="B9" s="337">
        <v>100078</v>
      </c>
      <c r="C9" s="338" t="s">
        <v>194</v>
      </c>
      <c r="D9" s="319">
        <f>'1.Консультации'!D118</f>
        <v>3300</v>
      </c>
      <c r="E9" s="337" t="s">
        <v>11</v>
      </c>
    </row>
    <row r="10" spans="1:5" ht="30" x14ac:dyDescent="0.25">
      <c r="A10" s="337" t="s">
        <v>195</v>
      </c>
      <c r="B10" s="337">
        <v>100079</v>
      </c>
      <c r="C10" s="338" t="s">
        <v>196</v>
      </c>
      <c r="D10" s="319">
        <f>'1.Консультации'!D119</f>
        <v>3200</v>
      </c>
      <c r="E10" s="337" t="s">
        <v>11</v>
      </c>
    </row>
    <row r="11" spans="1:5" ht="30" x14ac:dyDescent="0.25">
      <c r="A11" s="337" t="s">
        <v>94</v>
      </c>
      <c r="B11" s="337">
        <v>100037</v>
      </c>
      <c r="C11" s="338" t="s">
        <v>95</v>
      </c>
      <c r="D11" s="319">
        <f>'1.Консультации'!D60</f>
        <v>2300</v>
      </c>
      <c r="E11" s="337" t="s">
        <v>11</v>
      </c>
    </row>
    <row r="12" spans="1:5" ht="30" x14ac:dyDescent="0.25">
      <c r="A12" s="337" t="s">
        <v>96</v>
      </c>
      <c r="B12" s="337">
        <v>100038</v>
      </c>
      <c r="C12" s="338" t="s">
        <v>97</v>
      </c>
      <c r="D12" s="319">
        <f>'1.Консультации'!D61</f>
        <v>2200</v>
      </c>
      <c r="E12" s="337" t="s">
        <v>11</v>
      </c>
    </row>
    <row r="13" spans="1:5" ht="30" x14ac:dyDescent="0.25">
      <c r="A13" s="337" t="s">
        <v>99</v>
      </c>
      <c r="B13" s="337">
        <v>100039</v>
      </c>
      <c r="C13" s="338" t="s">
        <v>100</v>
      </c>
      <c r="D13" s="319">
        <f>'1.Консультации'!D63</f>
        <v>2300</v>
      </c>
      <c r="E13" s="337" t="s">
        <v>11</v>
      </c>
    </row>
    <row r="14" spans="1:5" ht="30" x14ac:dyDescent="0.25">
      <c r="A14" s="337" t="s">
        <v>101</v>
      </c>
      <c r="B14" s="337">
        <v>100040</v>
      </c>
      <c r="C14" s="338" t="s">
        <v>102</v>
      </c>
      <c r="D14" s="319">
        <f>'1.Консультации'!D64</f>
        <v>2200</v>
      </c>
      <c r="E14" s="337" t="s">
        <v>11</v>
      </c>
    </row>
    <row r="15" spans="1:5" ht="30" x14ac:dyDescent="0.25">
      <c r="A15" s="337" t="s">
        <v>104</v>
      </c>
      <c r="B15" s="337">
        <v>100041</v>
      </c>
      <c r="C15" s="338" t="s">
        <v>105</v>
      </c>
      <c r="D15" s="319">
        <f>'1.Консультации'!D66</f>
        <v>2300</v>
      </c>
      <c r="E15" s="337" t="s">
        <v>11</v>
      </c>
    </row>
    <row r="16" spans="1:5" ht="30" x14ac:dyDescent="0.25">
      <c r="A16" s="337" t="s">
        <v>106</v>
      </c>
      <c r="B16" s="337">
        <v>100042</v>
      </c>
      <c r="C16" s="338" t="s">
        <v>107</v>
      </c>
      <c r="D16" s="319">
        <f>'1.Консультации'!D67</f>
        <v>2200</v>
      </c>
      <c r="E16" s="337" t="s">
        <v>11</v>
      </c>
    </row>
    <row r="17" spans="1:250" ht="30" x14ac:dyDescent="0.25">
      <c r="A17" s="337" t="s">
        <v>164</v>
      </c>
      <c r="B17" s="337">
        <v>100066</v>
      </c>
      <c r="C17" s="338" t="s">
        <v>165</v>
      </c>
      <c r="D17" s="319">
        <f>'1.Консультации'!D101</f>
        <v>2300</v>
      </c>
      <c r="E17" s="337" t="s">
        <v>11</v>
      </c>
    </row>
    <row r="18" spans="1:250" ht="30" x14ac:dyDescent="0.25">
      <c r="A18" s="337" t="s">
        <v>166</v>
      </c>
      <c r="B18" s="337">
        <v>100067</v>
      </c>
      <c r="C18" s="338" t="s">
        <v>167</v>
      </c>
      <c r="D18" s="319">
        <f>'1.Консультации'!D102</f>
        <v>2200</v>
      </c>
      <c r="E18" s="337" t="s">
        <v>11</v>
      </c>
    </row>
    <row r="19" spans="1:250" ht="30" x14ac:dyDescent="0.25">
      <c r="A19" s="337" t="s">
        <v>172</v>
      </c>
      <c r="B19" s="337">
        <v>100069</v>
      </c>
      <c r="C19" s="338" t="s">
        <v>173</v>
      </c>
      <c r="D19" s="319">
        <f>'1.Консультации'!D106</f>
        <v>2300</v>
      </c>
      <c r="E19" s="337" t="s">
        <v>11</v>
      </c>
    </row>
    <row r="20" spans="1:250" ht="30" x14ac:dyDescent="0.25">
      <c r="A20" s="337" t="s">
        <v>174</v>
      </c>
      <c r="B20" s="337">
        <v>100070</v>
      </c>
      <c r="C20" s="338" t="s">
        <v>175</v>
      </c>
      <c r="D20" s="319">
        <f>'1.Консультации'!D107</f>
        <v>2200</v>
      </c>
      <c r="E20" s="337" t="s">
        <v>11</v>
      </c>
    </row>
    <row r="21" spans="1:250" ht="30" x14ac:dyDescent="0.25">
      <c r="A21" s="337" t="s">
        <v>142</v>
      </c>
      <c r="B21" s="337">
        <v>100056</v>
      </c>
      <c r="C21" s="338" t="s">
        <v>143</v>
      </c>
      <c r="D21" s="319">
        <f>'1.Консультации'!D89</f>
        <v>5000</v>
      </c>
      <c r="E21" s="337" t="s">
        <v>11</v>
      </c>
    </row>
    <row r="22" spans="1:250" ht="30" x14ac:dyDescent="0.25">
      <c r="A22" s="337" t="s">
        <v>144</v>
      </c>
      <c r="B22" s="337">
        <v>100057</v>
      </c>
      <c r="C22" s="338" t="s">
        <v>145</v>
      </c>
      <c r="D22" s="319">
        <f>'1.Консультации'!D90</f>
        <v>4500</v>
      </c>
      <c r="E22" s="337" t="s">
        <v>11</v>
      </c>
    </row>
    <row r="23" spans="1:250" s="341" customFormat="1" ht="28.5" customHeight="1" x14ac:dyDescent="0.2">
      <c r="A23" s="152" t="s">
        <v>954</v>
      </c>
      <c r="B23" s="166">
        <v>7002</v>
      </c>
      <c r="C23" s="152" t="s">
        <v>955</v>
      </c>
      <c r="D23" s="322">
        <v>200</v>
      </c>
      <c r="E23" s="163" t="s">
        <v>292</v>
      </c>
      <c r="F23" s="339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0"/>
      <c r="AO23" s="340"/>
      <c r="AP23" s="340"/>
      <c r="AQ23" s="340"/>
      <c r="AR23" s="340"/>
      <c r="AS23" s="340"/>
      <c r="AT23" s="340"/>
      <c r="AU23" s="340"/>
      <c r="AV23" s="340"/>
      <c r="AW23" s="340"/>
      <c r="AX23" s="340"/>
      <c r="AY23" s="340"/>
      <c r="AZ23" s="340"/>
      <c r="BA23" s="340"/>
      <c r="BB23" s="340"/>
      <c r="BC23" s="340"/>
      <c r="BD23" s="340"/>
      <c r="BE23" s="340"/>
      <c r="BF23" s="340"/>
      <c r="BG23" s="340"/>
      <c r="BH23" s="340"/>
      <c r="BI23" s="340"/>
      <c r="BJ23" s="340"/>
      <c r="BK23" s="340"/>
      <c r="BL23" s="340"/>
      <c r="BM23" s="340"/>
      <c r="BN23" s="340"/>
      <c r="BO23" s="340"/>
      <c r="BP23" s="340"/>
      <c r="BQ23" s="340"/>
      <c r="BR23" s="340"/>
      <c r="BS23" s="340"/>
      <c r="BT23" s="340"/>
      <c r="BU23" s="340"/>
      <c r="BV23" s="340"/>
      <c r="BW23" s="340"/>
      <c r="BX23" s="340"/>
      <c r="BY23" s="340"/>
      <c r="BZ23" s="340"/>
      <c r="CA23" s="340"/>
      <c r="CB23" s="340"/>
      <c r="CC23" s="340"/>
      <c r="CD23" s="340"/>
      <c r="CE23" s="340"/>
      <c r="CF23" s="340"/>
      <c r="CG23" s="340"/>
      <c r="CH23" s="340"/>
      <c r="CI23" s="340"/>
      <c r="CJ23" s="340"/>
      <c r="CK23" s="340"/>
      <c r="CL23" s="340"/>
      <c r="CM23" s="340"/>
      <c r="CN23" s="340"/>
      <c r="CO23" s="340"/>
      <c r="CP23" s="340"/>
      <c r="CQ23" s="340"/>
      <c r="CR23" s="340"/>
      <c r="CS23" s="340"/>
      <c r="CT23" s="340"/>
      <c r="CU23" s="340"/>
      <c r="CV23" s="340"/>
      <c r="CW23" s="340"/>
      <c r="CX23" s="340"/>
      <c r="CY23" s="340"/>
      <c r="CZ23" s="340"/>
      <c r="DA23" s="340"/>
      <c r="DB23" s="340"/>
      <c r="DC23" s="340"/>
      <c r="DD23" s="340"/>
      <c r="DE23" s="340"/>
      <c r="DF23" s="340"/>
      <c r="DG23" s="340"/>
      <c r="DH23" s="340"/>
      <c r="DI23" s="340"/>
      <c r="DJ23" s="340"/>
      <c r="DK23" s="340"/>
      <c r="DL23" s="340"/>
      <c r="DM23" s="340"/>
      <c r="DN23" s="340"/>
      <c r="DO23" s="340"/>
      <c r="DP23" s="340"/>
      <c r="DQ23" s="340"/>
      <c r="DR23" s="340"/>
      <c r="DS23" s="340"/>
      <c r="DT23" s="340"/>
      <c r="DU23" s="340"/>
      <c r="DV23" s="340"/>
      <c r="DW23" s="340"/>
      <c r="DX23" s="340"/>
      <c r="DY23" s="340"/>
      <c r="DZ23" s="340"/>
      <c r="EA23" s="340"/>
      <c r="EB23" s="340"/>
      <c r="EC23" s="340"/>
      <c r="ED23" s="340"/>
      <c r="EE23" s="340"/>
      <c r="EF23" s="340"/>
      <c r="EG23" s="340"/>
      <c r="EH23" s="340"/>
      <c r="EI23" s="340"/>
      <c r="EJ23" s="340"/>
      <c r="EK23" s="340"/>
      <c r="EL23" s="340"/>
      <c r="EM23" s="340"/>
      <c r="EN23" s="340"/>
      <c r="EO23" s="340"/>
      <c r="EP23" s="340"/>
      <c r="EQ23" s="340"/>
      <c r="ER23" s="340"/>
      <c r="ES23" s="340"/>
      <c r="ET23" s="340"/>
      <c r="EU23" s="340"/>
      <c r="EV23" s="340"/>
      <c r="EW23" s="340"/>
      <c r="EX23" s="340"/>
      <c r="EY23" s="340"/>
      <c r="EZ23" s="340"/>
      <c r="FA23" s="340"/>
      <c r="FB23" s="340"/>
      <c r="FC23" s="340"/>
      <c r="FD23" s="340"/>
      <c r="FE23" s="340"/>
      <c r="FF23" s="340"/>
      <c r="FG23" s="340"/>
      <c r="FH23" s="340"/>
      <c r="FI23" s="340"/>
      <c r="FJ23" s="340"/>
      <c r="FK23" s="340"/>
      <c r="FL23" s="340"/>
      <c r="FM23" s="340"/>
      <c r="FN23" s="340"/>
      <c r="FO23" s="340"/>
      <c r="FP23" s="340"/>
      <c r="FQ23" s="340"/>
      <c r="FR23" s="340"/>
      <c r="FS23" s="340"/>
      <c r="FT23" s="340"/>
      <c r="FU23" s="340"/>
      <c r="FV23" s="340"/>
      <c r="FW23" s="340"/>
      <c r="FX23" s="340"/>
      <c r="FY23" s="340"/>
      <c r="FZ23" s="340"/>
      <c r="GA23" s="340"/>
      <c r="GB23" s="340"/>
      <c r="GC23" s="340"/>
      <c r="GD23" s="340"/>
      <c r="GE23" s="340"/>
      <c r="GF23" s="340"/>
      <c r="GG23" s="340"/>
      <c r="GH23" s="340"/>
      <c r="GI23" s="340"/>
      <c r="GJ23" s="340"/>
      <c r="GK23" s="340"/>
      <c r="GL23" s="340"/>
      <c r="GM23" s="340"/>
      <c r="GN23" s="340"/>
      <c r="GO23" s="340"/>
      <c r="GP23" s="340"/>
      <c r="GQ23" s="340"/>
      <c r="GR23" s="340"/>
      <c r="GS23" s="340"/>
      <c r="GT23" s="340"/>
      <c r="GU23" s="340"/>
      <c r="GV23" s="340"/>
      <c r="GW23" s="340"/>
      <c r="GX23" s="340"/>
      <c r="GY23" s="340"/>
      <c r="GZ23" s="340"/>
      <c r="HA23" s="340"/>
      <c r="HB23" s="340"/>
      <c r="HC23" s="340"/>
      <c r="HD23" s="340"/>
      <c r="HE23" s="340"/>
      <c r="HF23" s="340"/>
      <c r="HG23" s="340"/>
      <c r="HH23" s="340"/>
      <c r="HI23" s="340"/>
      <c r="HJ23" s="340"/>
      <c r="HK23" s="340"/>
      <c r="HL23" s="340"/>
      <c r="HM23" s="340"/>
      <c r="HN23" s="340"/>
      <c r="HO23" s="340"/>
      <c r="HP23" s="340"/>
      <c r="HQ23" s="340"/>
      <c r="HR23" s="340"/>
      <c r="HS23" s="340"/>
      <c r="HT23" s="340"/>
      <c r="HU23" s="340"/>
      <c r="HV23" s="340"/>
      <c r="HW23" s="340"/>
      <c r="HX23" s="340"/>
      <c r="HY23" s="340"/>
      <c r="HZ23" s="340"/>
      <c r="IA23" s="340"/>
      <c r="IB23" s="340"/>
      <c r="IC23" s="340"/>
      <c r="ID23" s="340"/>
      <c r="IE23" s="340"/>
      <c r="IF23" s="340"/>
      <c r="IG23" s="340"/>
      <c r="IH23" s="340"/>
      <c r="II23" s="340"/>
      <c r="IJ23" s="340"/>
      <c r="IK23" s="340"/>
      <c r="IL23" s="340"/>
      <c r="IM23" s="340"/>
      <c r="IN23" s="340"/>
      <c r="IO23" s="340"/>
      <c r="IP23" s="340"/>
    </row>
    <row r="24" spans="1:250" s="341" customFormat="1" ht="28.5" customHeight="1" x14ac:dyDescent="0.2">
      <c r="A24" s="152" t="s">
        <v>958</v>
      </c>
      <c r="B24" s="166">
        <v>7003</v>
      </c>
      <c r="C24" s="152" t="s">
        <v>959</v>
      </c>
      <c r="D24" s="322">
        <v>800</v>
      </c>
      <c r="E24" s="163" t="s">
        <v>292</v>
      </c>
      <c r="F24" s="339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40"/>
      <c r="AH24" s="340"/>
      <c r="AI24" s="340"/>
      <c r="AJ24" s="340"/>
      <c r="AK24" s="340"/>
      <c r="AL24" s="340"/>
      <c r="AM24" s="340"/>
      <c r="AN24" s="340"/>
      <c r="AO24" s="340"/>
      <c r="AP24" s="340"/>
      <c r="AQ24" s="340"/>
      <c r="AR24" s="340"/>
      <c r="AS24" s="340"/>
      <c r="AT24" s="340"/>
      <c r="AU24" s="340"/>
      <c r="AV24" s="340"/>
      <c r="AW24" s="340"/>
      <c r="AX24" s="340"/>
      <c r="AY24" s="340"/>
      <c r="AZ24" s="340"/>
      <c r="BA24" s="340"/>
      <c r="BB24" s="340"/>
      <c r="BC24" s="340"/>
      <c r="BD24" s="340"/>
      <c r="BE24" s="340"/>
      <c r="BF24" s="340"/>
      <c r="BG24" s="340"/>
      <c r="BH24" s="340"/>
      <c r="BI24" s="340"/>
      <c r="BJ24" s="340"/>
      <c r="BK24" s="340"/>
      <c r="BL24" s="340"/>
      <c r="BM24" s="340"/>
      <c r="BN24" s="340"/>
      <c r="BO24" s="340"/>
      <c r="BP24" s="340"/>
      <c r="BQ24" s="340"/>
      <c r="BR24" s="340"/>
      <c r="BS24" s="340"/>
      <c r="BT24" s="340"/>
      <c r="BU24" s="340"/>
      <c r="BV24" s="340"/>
      <c r="BW24" s="340"/>
      <c r="BX24" s="340"/>
      <c r="BY24" s="340"/>
      <c r="BZ24" s="340"/>
      <c r="CA24" s="340"/>
      <c r="CB24" s="340"/>
      <c r="CC24" s="340"/>
      <c r="CD24" s="340"/>
      <c r="CE24" s="340"/>
      <c r="CF24" s="340"/>
      <c r="CG24" s="340"/>
      <c r="CH24" s="340"/>
      <c r="CI24" s="340"/>
      <c r="CJ24" s="340"/>
      <c r="CK24" s="340"/>
      <c r="CL24" s="340"/>
      <c r="CM24" s="340"/>
      <c r="CN24" s="340"/>
      <c r="CO24" s="340"/>
      <c r="CP24" s="340"/>
      <c r="CQ24" s="340"/>
      <c r="CR24" s="340"/>
      <c r="CS24" s="340"/>
      <c r="CT24" s="340"/>
      <c r="CU24" s="340"/>
      <c r="CV24" s="340"/>
      <c r="CW24" s="340"/>
      <c r="CX24" s="340"/>
      <c r="CY24" s="340"/>
      <c r="CZ24" s="340"/>
      <c r="DA24" s="340"/>
      <c r="DB24" s="340"/>
      <c r="DC24" s="340"/>
      <c r="DD24" s="340"/>
      <c r="DE24" s="340"/>
      <c r="DF24" s="340"/>
      <c r="DG24" s="340"/>
      <c r="DH24" s="340"/>
      <c r="DI24" s="340"/>
      <c r="DJ24" s="340"/>
      <c r="DK24" s="340"/>
      <c r="DL24" s="340"/>
      <c r="DM24" s="340"/>
      <c r="DN24" s="340"/>
      <c r="DO24" s="340"/>
      <c r="DP24" s="340"/>
      <c r="DQ24" s="340"/>
      <c r="DR24" s="340"/>
      <c r="DS24" s="340"/>
      <c r="DT24" s="340"/>
      <c r="DU24" s="340"/>
      <c r="DV24" s="340"/>
      <c r="DW24" s="340"/>
      <c r="DX24" s="340"/>
      <c r="DY24" s="340"/>
      <c r="DZ24" s="340"/>
      <c r="EA24" s="340"/>
      <c r="EB24" s="340"/>
      <c r="EC24" s="340"/>
      <c r="ED24" s="340"/>
      <c r="EE24" s="340"/>
      <c r="EF24" s="340"/>
      <c r="EG24" s="340"/>
      <c r="EH24" s="340"/>
      <c r="EI24" s="340"/>
      <c r="EJ24" s="340"/>
      <c r="EK24" s="340"/>
      <c r="EL24" s="340"/>
      <c r="EM24" s="340"/>
      <c r="EN24" s="340"/>
      <c r="EO24" s="340"/>
      <c r="EP24" s="340"/>
      <c r="EQ24" s="340"/>
      <c r="ER24" s="340"/>
      <c r="ES24" s="340"/>
      <c r="ET24" s="340"/>
      <c r="EU24" s="340"/>
      <c r="EV24" s="340"/>
      <c r="EW24" s="340"/>
      <c r="EX24" s="340"/>
      <c r="EY24" s="340"/>
      <c r="EZ24" s="340"/>
      <c r="FA24" s="340"/>
      <c r="FB24" s="340"/>
      <c r="FC24" s="340"/>
      <c r="FD24" s="340"/>
      <c r="FE24" s="340"/>
      <c r="FF24" s="340"/>
      <c r="FG24" s="340"/>
      <c r="FH24" s="340"/>
      <c r="FI24" s="340"/>
      <c r="FJ24" s="340"/>
      <c r="FK24" s="340"/>
      <c r="FL24" s="340"/>
      <c r="FM24" s="340"/>
      <c r="FN24" s="340"/>
      <c r="FO24" s="340"/>
      <c r="FP24" s="340"/>
      <c r="FQ24" s="340"/>
      <c r="FR24" s="340"/>
      <c r="FS24" s="340"/>
      <c r="FT24" s="340"/>
      <c r="FU24" s="340"/>
      <c r="FV24" s="340"/>
      <c r="FW24" s="340"/>
      <c r="FX24" s="340"/>
      <c r="FY24" s="340"/>
      <c r="FZ24" s="340"/>
      <c r="GA24" s="340"/>
      <c r="GB24" s="340"/>
      <c r="GC24" s="340"/>
      <c r="GD24" s="340"/>
      <c r="GE24" s="340"/>
      <c r="GF24" s="340"/>
      <c r="GG24" s="340"/>
      <c r="GH24" s="340"/>
      <c r="GI24" s="340"/>
      <c r="GJ24" s="340"/>
      <c r="GK24" s="340"/>
      <c r="GL24" s="340"/>
      <c r="GM24" s="340"/>
      <c r="GN24" s="340"/>
      <c r="GO24" s="340"/>
      <c r="GP24" s="340"/>
      <c r="GQ24" s="340"/>
      <c r="GR24" s="340"/>
      <c r="GS24" s="340"/>
      <c r="GT24" s="340"/>
      <c r="GU24" s="340"/>
      <c r="GV24" s="340"/>
      <c r="GW24" s="340"/>
      <c r="GX24" s="340"/>
      <c r="GY24" s="340"/>
      <c r="GZ24" s="340"/>
      <c r="HA24" s="340"/>
      <c r="HB24" s="340"/>
      <c r="HC24" s="340"/>
      <c r="HD24" s="340"/>
      <c r="HE24" s="340"/>
      <c r="HF24" s="340"/>
      <c r="HG24" s="340"/>
      <c r="HH24" s="340"/>
      <c r="HI24" s="340"/>
      <c r="HJ24" s="340"/>
      <c r="HK24" s="340"/>
      <c r="HL24" s="340"/>
      <c r="HM24" s="340"/>
      <c r="HN24" s="340"/>
      <c r="HO24" s="340"/>
      <c r="HP24" s="340"/>
      <c r="HQ24" s="340"/>
      <c r="HR24" s="340"/>
      <c r="HS24" s="340"/>
      <c r="HT24" s="340"/>
      <c r="HU24" s="340"/>
      <c r="HV24" s="340"/>
      <c r="HW24" s="340"/>
      <c r="HX24" s="340"/>
      <c r="HY24" s="340"/>
      <c r="HZ24" s="340"/>
      <c r="IA24" s="340"/>
      <c r="IB24" s="340"/>
      <c r="IC24" s="340"/>
      <c r="ID24" s="340"/>
      <c r="IE24" s="340"/>
      <c r="IF24" s="340"/>
      <c r="IG24" s="340"/>
      <c r="IH24" s="340"/>
      <c r="II24" s="340"/>
      <c r="IJ24" s="340"/>
      <c r="IK24" s="340"/>
      <c r="IL24" s="340"/>
      <c r="IM24" s="340"/>
      <c r="IN24" s="340"/>
      <c r="IO24" s="340"/>
      <c r="IP24" s="340"/>
    </row>
    <row r="25" spans="1:250" s="341" customFormat="1" ht="28.5" customHeight="1" x14ac:dyDescent="0.2">
      <c r="A25" s="152" t="s">
        <v>956</v>
      </c>
      <c r="B25" s="166">
        <v>7004</v>
      </c>
      <c r="C25" s="152" t="s">
        <v>957</v>
      </c>
      <c r="D25" s="322">
        <v>400</v>
      </c>
      <c r="E25" s="163" t="s">
        <v>292</v>
      </c>
      <c r="F25" s="339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  <c r="AJ25" s="340"/>
      <c r="AK25" s="340"/>
      <c r="AL25" s="340"/>
      <c r="AM25" s="340"/>
      <c r="AN25" s="340"/>
      <c r="AO25" s="340"/>
      <c r="AP25" s="340"/>
      <c r="AQ25" s="340"/>
      <c r="AR25" s="340"/>
      <c r="AS25" s="340"/>
      <c r="AT25" s="340"/>
      <c r="AU25" s="340"/>
      <c r="AV25" s="340"/>
      <c r="AW25" s="340"/>
      <c r="AX25" s="340"/>
      <c r="AY25" s="340"/>
      <c r="AZ25" s="340"/>
      <c r="BA25" s="340"/>
      <c r="BB25" s="340"/>
      <c r="BC25" s="340"/>
      <c r="BD25" s="340"/>
      <c r="BE25" s="340"/>
      <c r="BF25" s="340"/>
      <c r="BG25" s="340"/>
      <c r="BH25" s="340"/>
      <c r="BI25" s="340"/>
      <c r="BJ25" s="340"/>
      <c r="BK25" s="340"/>
      <c r="BL25" s="340"/>
      <c r="BM25" s="340"/>
      <c r="BN25" s="340"/>
      <c r="BO25" s="340"/>
      <c r="BP25" s="340"/>
      <c r="BQ25" s="340"/>
      <c r="BR25" s="340"/>
      <c r="BS25" s="340"/>
      <c r="BT25" s="340"/>
      <c r="BU25" s="340"/>
      <c r="BV25" s="340"/>
      <c r="BW25" s="340"/>
      <c r="BX25" s="340"/>
      <c r="BY25" s="340"/>
      <c r="BZ25" s="340"/>
      <c r="CA25" s="340"/>
      <c r="CB25" s="340"/>
      <c r="CC25" s="340"/>
      <c r="CD25" s="340"/>
      <c r="CE25" s="340"/>
      <c r="CF25" s="340"/>
      <c r="CG25" s="340"/>
      <c r="CH25" s="340"/>
      <c r="CI25" s="340"/>
      <c r="CJ25" s="340"/>
      <c r="CK25" s="340"/>
      <c r="CL25" s="340"/>
      <c r="CM25" s="340"/>
      <c r="CN25" s="340"/>
      <c r="CO25" s="340"/>
      <c r="CP25" s="340"/>
      <c r="CQ25" s="340"/>
      <c r="CR25" s="340"/>
      <c r="CS25" s="340"/>
      <c r="CT25" s="340"/>
      <c r="CU25" s="340"/>
      <c r="CV25" s="340"/>
      <c r="CW25" s="340"/>
      <c r="CX25" s="340"/>
      <c r="CY25" s="340"/>
      <c r="CZ25" s="340"/>
      <c r="DA25" s="340"/>
      <c r="DB25" s="340"/>
      <c r="DC25" s="340"/>
      <c r="DD25" s="340"/>
      <c r="DE25" s="340"/>
      <c r="DF25" s="340"/>
      <c r="DG25" s="340"/>
      <c r="DH25" s="340"/>
      <c r="DI25" s="340"/>
      <c r="DJ25" s="340"/>
      <c r="DK25" s="340"/>
      <c r="DL25" s="340"/>
      <c r="DM25" s="340"/>
      <c r="DN25" s="340"/>
      <c r="DO25" s="340"/>
      <c r="DP25" s="340"/>
      <c r="DQ25" s="340"/>
      <c r="DR25" s="340"/>
      <c r="DS25" s="340"/>
      <c r="DT25" s="340"/>
      <c r="DU25" s="340"/>
      <c r="DV25" s="340"/>
      <c r="DW25" s="340"/>
      <c r="DX25" s="340"/>
      <c r="DY25" s="340"/>
      <c r="DZ25" s="340"/>
      <c r="EA25" s="340"/>
      <c r="EB25" s="340"/>
      <c r="EC25" s="340"/>
      <c r="ED25" s="340"/>
      <c r="EE25" s="340"/>
      <c r="EF25" s="340"/>
      <c r="EG25" s="340"/>
      <c r="EH25" s="340"/>
      <c r="EI25" s="340"/>
      <c r="EJ25" s="340"/>
      <c r="EK25" s="340"/>
      <c r="EL25" s="340"/>
      <c r="EM25" s="340"/>
      <c r="EN25" s="340"/>
      <c r="EO25" s="340"/>
      <c r="EP25" s="340"/>
      <c r="EQ25" s="340"/>
      <c r="ER25" s="340"/>
      <c r="ES25" s="340"/>
      <c r="ET25" s="340"/>
      <c r="EU25" s="340"/>
      <c r="EV25" s="340"/>
      <c r="EW25" s="340"/>
      <c r="EX25" s="340"/>
      <c r="EY25" s="340"/>
      <c r="EZ25" s="340"/>
      <c r="FA25" s="340"/>
      <c r="FB25" s="340"/>
      <c r="FC25" s="340"/>
      <c r="FD25" s="340"/>
      <c r="FE25" s="340"/>
      <c r="FF25" s="340"/>
      <c r="FG25" s="340"/>
      <c r="FH25" s="340"/>
      <c r="FI25" s="340"/>
      <c r="FJ25" s="340"/>
      <c r="FK25" s="340"/>
      <c r="FL25" s="340"/>
      <c r="FM25" s="340"/>
      <c r="FN25" s="340"/>
      <c r="FO25" s="340"/>
      <c r="FP25" s="340"/>
      <c r="FQ25" s="340"/>
      <c r="FR25" s="340"/>
      <c r="FS25" s="340"/>
      <c r="FT25" s="340"/>
      <c r="FU25" s="340"/>
      <c r="FV25" s="340"/>
      <c r="FW25" s="340"/>
      <c r="FX25" s="340"/>
      <c r="FY25" s="340"/>
      <c r="FZ25" s="340"/>
      <c r="GA25" s="340"/>
      <c r="GB25" s="340"/>
      <c r="GC25" s="340"/>
      <c r="GD25" s="340"/>
      <c r="GE25" s="340"/>
      <c r="GF25" s="340"/>
      <c r="GG25" s="340"/>
      <c r="GH25" s="340"/>
      <c r="GI25" s="340"/>
      <c r="GJ25" s="340"/>
      <c r="GK25" s="340"/>
      <c r="GL25" s="340"/>
      <c r="GM25" s="340"/>
      <c r="GN25" s="340"/>
      <c r="GO25" s="340"/>
      <c r="GP25" s="340"/>
      <c r="GQ25" s="340"/>
      <c r="GR25" s="340"/>
      <c r="GS25" s="340"/>
      <c r="GT25" s="340"/>
      <c r="GU25" s="340"/>
      <c r="GV25" s="340"/>
      <c r="GW25" s="340"/>
      <c r="GX25" s="340"/>
      <c r="GY25" s="340"/>
      <c r="GZ25" s="340"/>
      <c r="HA25" s="340"/>
      <c r="HB25" s="340"/>
      <c r="HC25" s="340"/>
      <c r="HD25" s="340"/>
      <c r="HE25" s="340"/>
      <c r="HF25" s="340"/>
      <c r="HG25" s="340"/>
      <c r="HH25" s="340"/>
      <c r="HI25" s="340"/>
      <c r="HJ25" s="340"/>
      <c r="HK25" s="340"/>
      <c r="HL25" s="340"/>
      <c r="HM25" s="340"/>
      <c r="HN25" s="340"/>
      <c r="HO25" s="340"/>
      <c r="HP25" s="340"/>
      <c r="HQ25" s="340"/>
      <c r="HR25" s="340"/>
      <c r="HS25" s="340"/>
      <c r="HT25" s="340"/>
      <c r="HU25" s="340"/>
      <c r="HV25" s="340"/>
      <c r="HW25" s="340"/>
      <c r="HX25" s="340"/>
      <c r="HY25" s="340"/>
      <c r="HZ25" s="340"/>
      <c r="IA25" s="340"/>
      <c r="IB25" s="340"/>
      <c r="IC25" s="340"/>
      <c r="ID25" s="340"/>
      <c r="IE25" s="340"/>
      <c r="IF25" s="340"/>
      <c r="IG25" s="340"/>
      <c r="IH25" s="340"/>
      <c r="II25" s="340"/>
      <c r="IJ25" s="340"/>
      <c r="IK25" s="340"/>
      <c r="IL25" s="340"/>
      <c r="IM25" s="340"/>
      <c r="IN25" s="340"/>
      <c r="IO25" s="340"/>
      <c r="IP25" s="340"/>
    </row>
    <row r="26" spans="1:250" ht="24.75" customHeight="1" x14ac:dyDescent="0.25">
      <c r="A26" s="342" t="s">
        <v>310</v>
      </c>
      <c r="B26" s="343">
        <v>200013</v>
      </c>
      <c r="C26" s="344" t="s">
        <v>311</v>
      </c>
      <c r="D26" s="330">
        <f>'2. Процедуры'!D15</f>
        <v>250</v>
      </c>
      <c r="E26" s="345" t="s">
        <v>292</v>
      </c>
    </row>
    <row r="27" spans="1:250" x14ac:dyDescent="0.25">
      <c r="A27" s="342" t="s">
        <v>347</v>
      </c>
      <c r="B27" s="343">
        <v>200032</v>
      </c>
      <c r="C27" s="345" t="s">
        <v>348</v>
      </c>
      <c r="D27" s="346">
        <f>'2. Процедуры'!D34</f>
        <v>250</v>
      </c>
      <c r="E27" s="163" t="s">
        <v>292</v>
      </c>
    </row>
    <row r="28" spans="1:250" x14ac:dyDescent="0.25">
      <c r="A28" s="152" t="s">
        <v>1568</v>
      </c>
      <c r="B28" s="166">
        <v>10001</v>
      </c>
      <c r="C28" s="152" t="s">
        <v>1569</v>
      </c>
      <c r="D28" s="346">
        <v>1000</v>
      </c>
      <c r="E28" s="163" t="s">
        <v>292</v>
      </c>
      <c r="F28" s="129"/>
    </row>
    <row r="29" spans="1:250" x14ac:dyDescent="0.25">
      <c r="A29" s="152" t="s">
        <v>1570</v>
      </c>
      <c r="B29" s="166">
        <v>10002</v>
      </c>
      <c r="C29" s="152" t="s">
        <v>1571</v>
      </c>
      <c r="D29" s="346">
        <v>2000</v>
      </c>
      <c r="E29" s="163" t="s">
        <v>292</v>
      </c>
    </row>
    <row r="30" spans="1:250" x14ac:dyDescent="0.25">
      <c r="A30" s="152" t="s">
        <v>1572</v>
      </c>
      <c r="B30" s="166">
        <v>10003</v>
      </c>
      <c r="C30" s="152" t="s">
        <v>1573</v>
      </c>
      <c r="D30" s="346">
        <v>4500</v>
      </c>
      <c r="E30" s="163" t="s">
        <v>292</v>
      </c>
    </row>
    <row r="31" spans="1:250" x14ac:dyDescent="0.25">
      <c r="A31" s="152" t="s">
        <v>1574</v>
      </c>
      <c r="B31" s="166">
        <v>10004</v>
      </c>
      <c r="C31" s="152" t="s">
        <v>1575</v>
      </c>
      <c r="D31" s="346">
        <v>2000</v>
      </c>
      <c r="E31" s="163" t="s">
        <v>292</v>
      </c>
    </row>
    <row r="32" spans="1:250" x14ac:dyDescent="0.25">
      <c r="A32" s="152" t="s">
        <v>1576</v>
      </c>
      <c r="B32" s="166">
        <v>10005</v>
      </c>
      <c r="C32" s="152" t="s">
        <v>1577</v>
      </c>
      <c r="D32" s="346">
        <v>800</v>
      </c>
      <c r="E32" s="163" t="s">
        <v>292</v>
      </c>
      <c r="F32" s="129"/>
    </row>
    <row r="33" spans="1:6" x14ac:dyDescent="0.25">
      <c r="A33" s="152" t="s">
        <v>1578</v>
      </c>
      <c r="B33" s="166">
        <v>10006</v>
      </c>
      <c r="C33" s="152" t="s">
        <v>1579</v>
      </c>
      <c r="D33" s="346">
        <v>400</v>
      </c>
      <c r="E33" s="163" t="s">
        <v>292</v>
      </c>
      <c r="F33" s="129"/>
    </row>
    <row r="34" spans="1:6" x14ac:dyDescent="0.25">
      <c r="A34" s="152" t="s">
        <v>1580</v>
      </c>
      <c r="B34" s="166">
        <v>10007</v>
      </c>
      <c r="C34" s="152" t="s">
        <v>1581</v>
      </c>
      <c r="D34" s="346">
        <v>21000</v>
      </c>
      <c r="E34" s="163" t="s">
        <v>292</v>
      </c>
    </row>
    <row r="35" spans="1:6" x14ac:dyDescent="0.25">
      <c r="A35" s="152" t="s">
        <v>1582</v>
      </c>
      <c r="B35" s="166">
        <v>10008</v>
      </c>
      <c r="C35" s="152" t="s">
        <v>1583</v>
      </c>
      <c r="D35" s="346">
        <v>500</v>
      </c>
      <c r="E35" s="163" t="s">
        <v>292</v>
      </c>
      <c r="F35" s="129"/>
    </row>
    <row r="36" spans="1:6" x14ac:dyDescent="0.25">
      <c r="A36" s="152" t="s">
        <v>1584</v>
      </c>
      <c r="B36" s="166">
        <v>10009</v>
      </c>
      <c r="C36" s="152" t="s">
        <v>1585</v>
      </c>
      <c r="D36" s="346">
        <v>1200</v>
      </c>
      <c r="E36" s="163" t="s">
        <v>292</v>
      </c>
    </row>
    <row r="37" spans="1:6" x14ac:dyDescent="0.25">
      <c r="A37" s="152" t="s">
        <v>1586</v>
      </c>
      <c r="B37" s="166">
        <v>10010</v>
      </c>
      <c r="C37" s="152" t="s">
        <v>1587</v>
      </c>
      <c r="D37" s="346">
        <v>500</v>
      </c>
      <c r="E37" s="163" t="s">
        <v>292</v>
      </c>
      <c r="F37" s="129"/>
    </row>
    <row r="38" spans="1:6" ht="45" x14ac:dyDescent="0.25">
      <c r="A38" s="152" t="s">
        <v>1588</v>
      </c>
      <c r="B38" s="166">
        <v>10011</v>
      </c>
      <c r="C38" s="152" t="s">
        <v>1589</v>
      </c>
      <c r="D38" s="346">
        <v>1200</v>
      </c>
      <c r="E38" s="163" t="s">
        <v>292</v>
      </c>
    </row>
    <row r="39" spans="1:6" ht="45" x14ac:dyDescent="0.25">
      <c r="A39" s="152" t="s">
        <v>1590</v>
      </c>
      <c r="B39" s="166">
        <v>10012</v>
      </c>
      <c r="C39" s="152" t="s">
        <v>1591</v>
      </c>
      <c r="D39" s="346">
        <v>800</v>
      </c>
      <c r="E39" s="163" t="s">
        <v>292</v>
      </c>
    </row>
    <row r="40" spans="1:6" x14ac:dyDescent="0.25">
      <c r="A40" s="152" t="s">
        <v>1592</v>
      </c>
      <c r="B40" s="166">
        <v>10013</v>
      </c>
      <c r="C40" s="152" t="s">
        <v>1593</v>
      </c>
      <c r="D40" s="346">
        <v>1000</v>
      </c>
      <c r="E40" s="163" t="s">
        <v>292</v>
      </c>
    </row>
    <row r="41" spans="1:6" ht="45" x14ac:dyDescent="0.25">
      <c r="A41" s="152" t="s">
        <v>1594</v>
      </c>
      <c r="B41" s="166">
        <v>10014</v>
      </c>
      <c r="C41" s="152" t="s">
        <v>1595</v>
      </c>
      <c r="D41" s="346">
        <v>1200</v>
      </c>
      <c r="E41" s="163" t="s">
        <v>292</v>
      </c>
    </row>
    <row r="42" spans="1:6" ht="30" x14ac:dyDescent="0.25">
      <c r="A42" s="152" t="s">
        <v>1596</v>
      </c>
      <c r="B42" s="166">
        <v>10015</v>
      </c>
      <c r="C42" s="152" t="s">
        <v>1597</v>
      </c>
      <c r="D42" s="346">
        <v>1200</v>
      </c>
      <c r="E42" s="163" t="s">
        <v>292</v>
      </c>
      <c r="F42" s="129"/>
    </row>
    <row r="43" spans="1:6" ht="30" x14ac:dyDescent="0.25">
      <c r="A43" s="152" t="s">
        <v>1598</v>
      </c>
      <c r="B43" s="166">
        <v>10016</v>
      </c>
      <c r="C43" s="152" t="s">
        <v>1599</v>
      </c>
      <c r="D43" s="346">
        <v>1000</v>
      </c>
      <c r="E43" s="163" t="s">
        <v>292</v>
      </c>
    </row>
    <row r="44" spans="1:6" x14ac:dyDescent="0.25">
      <c r="A44" s="152" t="s">
        <v>1600</v>
      </c>
      <c r="B44" s="166">
        <v>10017</v>
      </c>
      <c r="C44" s="152" t="s">
        <v>1601</v>
      </c>
      <c r="D44" s="346">
        <v>500</v>
      </c>
      <c r="E44" s="163" t="s">
        <v>292</v>
      </c>
      <c r="F44" s="129"/>
    </row>
    <row r="45" spans="1:6" ht="30" x14ac:dyDescent="0.25">
      <c r="A45" s="152" t="s">
        <v>1602</v>
      </c>
      <c r="B45" s="166">
        <v>10018</v>
      </c>
      <c r="C45" s="152" t="s">
        <v>1603</v>
      </c>
      <c r="D45" s="346">
        <v>900</v>
      </c>
      <c r="E45" s="163" t="s">
        <v>292</v>
      </c>
      <c r="F45" s="129"/>
    </row>
    <row r="46" spans="1:6" x14ac:dyDescent="0.25">
      <c r="A46" s="152" t="s">
        <v>1604</v>
      </c>
      <c r="B46" s="166">
        <v>10019</v>
      </c>
      <c r="C46" s="152" t="s">
        <v>1605</v>
      </c>
      <c r="D46" s="346">
        <v>300</v>
      </c>
      <c r="E46" s="163" t="s">
        <v>292</v>
      </c>
      <c r="F46" s="129"/>
    </row>
    <row r="47" spans="1:6" x14ac:dyDescent="0.25">
      <c r="A47" s="152" t="s">
        <v>1606</v>
      </c>
      <c r="B47" s="166">
        <v>10020</v>
      </c>
      <c r="C47" s="152" t="s">
        <v>1607</v>
      </c>
      <c r="D47" s="346">
        <v>500</v>
      </c>
      <c r="E47" s="163" t="s">
        <v>292</v>
      </c>
      <c r="F47" s="129"/>
    </row>
    <row r="48" spans="1:6" ht="30" x14ac:dyDescent="0.25">
      <c r="A48" s="152" t="s">
        <v>1608</v>
      </c>
      <c r="B48" s="166">
        <v>10021</v>
      </c>
      <c r="C48" s="152" t="s">
        <v>1609</v>
      </c>
      <c r="D48" s="346">
        <v>500</v>
      </c>
      <c r="E48" s="163" t="s">
        <v>292</v>
      </c>
      <c r="F48" s="129"/>
    </row>
    <row r="49" spans="1:6" x14ac:dyDescent="0.25">
      <c r="A49" s="152" t="s">
        <v>1610</v>
      </c>
      <c r="B49" s="166">
        <v>10022</v>
      </c>
      <c r="C49" s="152" t="s">
        <v>1611</v>
      </c>
      <c r="D49" s="346">
        <v>500</v>
      </c>
      <c r="E49" s="163" t="s">
        <v>292</v>
      </c>
      <c r="F49" s="129"/>
    </row>
    <row r="50" spans="1:6" ht="30" x14ac:dyDescent="0.25">
      <c r="A50" s="152" t="s">
        <v>1612</v>
      </c>
      <c r="B50" s="166">
        <v>10023</v>
      </c>
      <c r="C50" s="152" t="s">
        <v>1613</v>
      </c>
      <c r="D50" s="346">
        <v>1500</v>
      </c>
      <c r="E50" s="163" t="s">
        <v>292</v>
      </c>
    </row>
    <row r="51" spans="1:6" x14ac:dyDescent="0.25">
      <c r="A51" s="152" t="s">
        <v>1614</v>
      </c>
      <c r="B51" s="166">
        <v>10024</v>
      </c>
      <c r="C51" s="152" t="s">
        <v>1615</v>
      </c>
      <c r="D51" s="346">
        <v>1500</v>
      </c>
      <c r="E51" s="163" t="s">
        <v>292</v>
      </c>
    </row>
    <row r="52" spans="1:6" ht="30" x14ac:dyDescent="0.25">
      <c r="A52" s="152" t="s">
        <v>1616</v>
      </c>
      <c r="B52" s="166">
        <v>10025</v>
      </c>
      <c r="C52" s="152" t="s">
        <v>1617</v>
      </c>
      <c r="D52" s="346">
        <v>600</v>
      </c>
      <c r="E52" s="163" t="s">
        <v>292</v>
      </c>
    </row>
    <row r="53" spans="1:6" x14ac:dyDescent="0.25">
      <c r="A53" s="152" t="s">
        <v>1618</v>
      </c>
      <c r="B53" s="166">
        <v>10026</v>
      </c>
      <c r="C53" s="152" t="s">
        <v>1619</v>
      </c>
      <c r="D53" s="346">
        <v>6000</v>
      </c>
      <c r="E53" s="163" t="s">
        <v>292</v>
      </c>
    </row>
    <row r="54" spans="1:6" x14ac:dyDescent="0.25">
      <c r="A54" s="152" t="s">
        <v>1620</v>
      </c>
      <c r="B54" s="166">
        <v>10027</v>
      </c>
      <c r="C54" s="152" t="s">
        <v>1621</v>
      </c>
      <c r="D54" s="346">
        <v>1000</v>
      </c>
      <c r="E54" s="163" t="s">
        <v>292</v>
      </c>
    </row>
    <row r="55" spans="1:6" x14ac:dyDescent="0.25">
      <c r="A55" s="152" t="s">
        <v>1622</v>
      </c>
      <c r="B55" s="166">
        <v>10028</v>
      </c>
      <c r="C55" s="152" t="s">
        <v>1623</v>
      </c>
      <c r="D55" s="346">
        <v>1200</v>
      </c>
      <c r="E55" s="163" t="s">
        <v>292</v>
      </c>
    </row>
    <row r="56" spans="1:6" x14ac:dyDescent="0.25">
      <c r="A56" s="152" t="s">
        <v>1624</v>
      </c>
      <c r="B56" s="166">
        <v>10029</v>
      </c>
      <c r="C56" s="152" t="s">
        <v>1625</v>
      </c>
      <c r="D56" s="346">
        <v>1000</v>
      </c>
      <c r="E56" s="163" t="s">
        <v>292</v>
      </c>
    </row>
    <row r="57" spans="1:6" x14ac:dyDescent="0.25">
      <c r="A57" s="152" t="s">
        <v>1626</v>
      </c>
      <c r="B57" s="166">
        <v>10030</v>
      </c>
      <c r="C57" s="152" t="s">
        <v>1627</v>
      </c>
      <c r="D57" s="346">
        <v>1200</v>
      </c>
      <c r="E57" s="163" t="s">
        <v>292</v>
      </c>
    </row>
    <row r="58" spans="1:6" ht="30" x14ac:dyDescent="0.25">
      <c r="A58" s="152" t="s">
        <v>1628</v>
      </c>
      <c r="B58" s="166">
        <v>10031</v>
      </c>
      <c r="C58" s="152" t="s">
        <v>1629</v>
      </c>
      <c r="D58" s="346">
        <v>1200</v>
      </c>
      <c r="E58" s="163" t="s">
        <v>292</v>
      </c>
    </row>
    <row r="59" spans="1:6" ht="30" x14ac:dyDescent="0.25">
      <c r="A59" s="152" t="s">
        <v>1630</v>
      </c>
      <c r="B59" s="166">
        <v>10032</v>
      </c>
      <c r="C59" s="152" t="s">
        <v>1631</v>
      </c>
      <c r="D59" s="346">
        <v>200</v>
      </c>
      <c r="E59" s="163" t="s">
        <v>292</v>
      </c>
    </row>
    <row r="60" spans="1:6" ht="30" x14ac:dyDescent="0.25">
      <c r="A60" s="152" t="s">
        <v>1632</v>
      </c>
      <c r="B60" s="166">
        <v>10033</v>
      </c>
      <c r="C60" s="152" t="s">
        <v>1633</v>
      </c>
      <c r="D60" s="346">
        <v>200</v>
      </c>
      <c r="E60" s="163" t="s">
        <v>292</v>
      </c>
    </row>
    <row r="61" spans="1:6" x14ac:dyDescent="0.25">
      <c r="A61" s="152" t="s">
        <v>494</v>
      </c>
      <c r="B61" s="166">
        <v>10034</v>
      </c>
      <c r="C61" s="152" t="s">
        <v>1634</v>
      </c>
      <c r="D61" s="346">
        <v>450</v>
      </c>
      <c r="E61" s="163" t="s">
        <v>496</v>
      </c>
    </row>
    <row r="62" spans="1:6" x14ac:dyDescent="0.25">
      <c r="A62" s="864" t="s">
        <v>1635</v>
      </c>
      <c r="B62" s="864"/>
      <c r="C62" s="864"/>
      <c r="D62" s="864"/>
      <c r="E62" s="864"/>
    </row>
    <row r="63" spans="1:6" x14ac:dyDescent="0.25">
      <c r="A63" s="152" t="s">
        <v>1636</v>
      </c>
      <c r="B63" s="166">
        <v>10035</v>
      </c>
      <c r="C63" s="152" t="s">
        <v>1637</v>
      </c>
      <c r="D63" s="346">
        <v>500</v>
      </c>
      <c r="E63" s="163" t="s">
        <v>496</v>
      </c>
    </row>
    <row r="64" spans="1:6" x14ac:dyDescent="0.25">
      <c r="A64" s="152" t="s">
        <v>1638</v>
      </c>
      <c r="B64" s="166">
        <v>10036</v>
      </c>
      <c r="C64" s="152" t="s">
        <v>1639</v>
      </c>
      <c r="D64" s="346">
        <v>500</v>
      </c>
      <c r="E64" s="163" t="s">
        <v>496</v>
      </c>
    </row>
    <row r="65" spans="1:6" x14ac:dyDescent="0.25">
      <c r="A65" s="152" t="s">
        <v>1640</v>
      </c>
      <c r="B65" s="166">
        <v>10037</v>
      </c>
      <c r="C65" s="152" t="s">
        <v>1641</v>
      </c>
      <c r="D65" s="346">
        <v>1000</v>
      </c>
      <c r="E65" s="163" t="s">
        <v>496</v>
      </c>
    </row>
    <row r="66" spans="1:6" x14ac:dyDescent="0.25">
      <c r="A66" s="152" t="s">
        <v>1642</v>
      </c>
      <c r="B66" s="166">
        <v>10038</v>
      </c>
      <c r="C66" s="152" t="s">
        <v>1643</v>
      </c>
      <c r="D66" s="346">
        <v>800</v>
      </c>
      <c r="E66" s="163" t="s">
        <v>496</v>
      </c>
      <c r="F66" s="129"/>
    </row>
    <row r="67" spans="1:6" x14ac:dyDescent="0.25">
      <c r="A67" s="152" t="s">
        <v>1644</v>
      </c>
      <c r="B67" s="166">
        <v>10039</v>
      </c>
      <c r="C67" s="152" t="s">
        <v>1645</v>
      </c>
      <c r="D67" s="346">
        <v>300</v>
      </c>
      <c r="E67" s="163" t="s">
        <v>496</v>
      </c>
      <c r="F67" s="129"/>
    </row>
    <row r="68" spans="1:6" x14ac:dyDescent="0.25">
      <c r="A68" s="152" t="s">
        <v>1646</v>
      </c>
      <c r="B68" s="166">
        <v>10040</v>
      </c>
      <c r="C68" s="152" t="s">
        <v>1647</v>
      </c>
      <c r="D68" s="346">
        <v>1000</v>
      </c>
      <c r="E68" s="163" t="s">
        <v>496</v>
      </c>
    </row>
    <row r="69" spans="1:6" ht="30" x14ac:dyDescent="0.25">
      <c r="A69" s="152" t="s">
        <v>1648</v>
      </c>
      <c r="B69" s="166">
        <v>10041</v>
      </c>
      <c r="C69" s="152" t="s">
        <v>1649</v>
      </c>
      <c r="D69" s="346">
        <v>800</v>
      </c>
      <c r="E69" s="163" t="s">
        <v>496</v>
      </c>
      <c r="F69" s="129"/>
    </row>
    <row r="70" spans="1:6" ht="60" x14ac:dyDescent="0.25">
      <c r="A70" s="152" t="s">
        <v>1648</v>
      </c>
      <c r="B70" s="166">
        <v>10042</v>
      </c>
      <c r="C70" s="152" t="s">
        <v>1650</v>
      </c>
      <c r="D70" s="346">
        <v>1500</v>
      </c>
      <c r="E70" s="163" t="s">
        <v>496</v>
      </c>
    </row>
    <row r="71" spans="1:6" ht="60" x14ac:dyDescent="0.25">
      <c r="A71" s="152" t="s">
        <v>1648</v>
      </c>
      <c r="B71" s="166">
        <v>10043</v>
      </c>
      <c r="C71" s="152" t="s">
        <v>1651</v>
      </c>
      <c r="D71" s="346">
        <v>2800</v>
      </c>
      <c r="E71" s="163" t="s">
        <v>496</v>
      </c>
    </row>
    <row r="72" spans="1:6" x14ac:dyDescent="0.25">
      <c r="A72" s="152" t="s">
        <v>1652</v>
      </c>
      <c r="B72" s="166">
        <v>10044</v>
      </c>
      <c r="C72" s="152" t="s">
        <v>1653</v>
      </c>
      <c r="D72" s="346">
        <v>1000</v>
      </c>
      <c r="E72" s="163" t="s">
        <v>292</v>
      </c>
    </row>
    <row r="73" spans="1:6" x14ac:dyDescent="0.25">
      <c r="A73" s="152" t="s">
        <v>1646</v>
      </c>
      <c r="B73" s="166">
        <v>10045</v>
      </c>
      <c r="C73" s="152" t="s">
        <v>1654</v>
      </c>
      <c r="D73" s="346">
        <v>200</v>
      </c>
      <c r="E73" s="163" t="s">
        <v>292</v>
      </c>
    </row>
    <row r="74" spans="1:6" x14ac:dyDescent="0.25">
      <c r="A74" s="152" t="s">
        <v>1640</v>
      </c>
      <c r="B74" s="166">
        <v>10046</v>
      </c>
      <c r="C74" s="152" t="s">
        <v>1655</v>
      </c>
      <c r="D74" s="346">
        <v>1000</v>
      </c>
      <c r="E74" s="163" t="s">
        <v>292</v>
      </c>
    </row>
    <row r="75" spans="1:6" x14ac:dyDescent="0.25">
      <c r="A75" s="152" t="s">
        <v>1640</v>
      </c>
      <c r="B75" s="166">
        <v>10047</v>
      </c>
      <c r="C75" s="152" t="s">
        <v>1656</v>
      </c>
      <c r="D75" s="346">
        <v>1300</v>
      </c>
      <c r="E75" s="163" t="s">
        <v>292</v>
      </c>
    </row>
    <row r="76" spans="1:6" x14ac:dyDescent="0.25">
      <c r="A76" s="152" t="s">
        <v>1657</v>
      </c>
      <c r="B76" s="166">
        <v>10048</v>
      </c>
      <c r="C76" s="152" t="s">
        <v>1658</v>
      </c>
      <c r="D76" s="346">
        <v>800</v>
      </c>
      <c r="E76" s="163" t="s">
        <v>496</v>
      </c>
      <c r="F76" s="129"/>
    </row>
    <row r="77" spans="1:6" x14ac:dyDescent="0.25">
      <c r="A77" s="152" t="s">
        <v>1659</v>
      </c>
      <c r="B77" s="166">
        <v>10049</v>
      </c>
      <c r="C77" s="152" t="s">
        <v>1660</v>
      </c>
      <c r="D77" s="346">
        <v>1300</v>
      </c>
      <c r="E77" s="163" t="s">
        <v>496</v>
      </c>
    </row>
    <row r="78" spans="1:6" x14ac:dyDescent="0.25">
      <c r="A78" s="152" t="s">
        <v>1661</v>
      </c>
      <c r="B78" s="166">
        <v>10050</v>
      </c>
      <c r="C78" s="152" t="s">
        <v>1662</v>
      </c>
      <c r="D78" s="346">
        <v>2000</v>
      </c>
      <c r="E78" s="163" t="s">
        <v>292</v>
      </c>
    </row>
    <row r="79" spans="1:6" ht="15" customHeight="1" x14ac:dyDescent="0.25">
      <c r="A79" s="865" t="s">
        <v>1663</v>
      </c>
      <c r="B79" s="865"/>
      <c r="C79" s="865"/>
      <c r="D79" s="865"/>
      <c r="E79" s="865"/>
    </row>
    <row r="80" spans="1:6" x14ac:dyDescent="0.25">
      <c r="A80" s="152" t="s">
        <v>1664</v>
      </c>
      <c r="B80" s="166">
        <v>10051</v>
      </c>
      <c r="C80" s="152" t="s">
        <v>1665</v>
      </c>
      <c r="D80" s="346">
        <v>3000</v>
      </c>
      <c r="E80" s="163" t="s">
        <v>496</v>
      </c>
    </row>
    <row r="81" spans="1:6" x14ac:dyDescent="0.25">
      <c r="A81" s="152" t="s">
        <v>1666</v>
      </c>
      <c r="B81" s="166">
        <v>10052</v>
      </c>
      <c r="C81" s="152" t="s">
        <v>1667</v>
      </c>
      <c r="D81" s="346">
        <v>7000</v>
      </c>
      <c r="E81" s="163" t="s">
        <v>496</v>
      </c>
    </row>
    <row r="82" spans="1:6" x14ac:dyDescent="0.25">
      <c r="A82" s="152" t="s">
        <v>1668</v>
      </c>
      <c r="B82" s="166">
        <v>10053</v>
      </c>
      <c r="C82" s="152" t="s">
        <v>1669</v>
      </c>
      <c r="D82" s="346">
        <v>200</v>
      </c>
      <c r="E82" s="163" t="s">
        <v>292</v>
      </c>
    </row>
    <row r="83" spans="1:6" x14ac:dyDescent="0.25">
      <c r="A83" s="152" t="s">
        <v>1670</v>
      </c>
      <c r="B83" s="166">
        <v>10054</v>
      </c>
      <c r="C83" s="152" t="s">
        <v>1671</v>
      </c>
      <c r="D83" s="346">
        <v>1200</v>
      </c>
      <c r="E83" s="163" t="s">
        <v>292</v>
      </c>
    </row>
    <row r="84" spans="1:6" x14ac:dyDescent="0.25">
      <c r="A84" s="152" t="s">
        <v>1672</v>
      </c>
      <c r="B84" s="166">
        <v>10055</v>
      </c>
      <c r="C84" s="152" t="s">
        <v>1673</v>
      </c>
      <c r="D84" s="346">
        <v>800</v>
      </c>
      <c r="E84" s="163" t="s">
        <v>292</v>
      </c>
      <c r="F84" s="129"/>
    </row>
    <row r="85" spans="1:6" x14ac:dyDescent="0.25">
      <c r="A85" s="152" t="s">
        <v>1674</v>
      </c>
      <c r="B85" s="166">
        <v>10056</v>
      </c>
      <c r="C85" s="152" t="s">
        <v>1675</v>
      </c>
      <c r="D85" s="346">
        <v>1000</v>
      </c>
      <c r="E85" s="163" t="s">
        <v>292</v>
      </c>
    </row>
    <row r="86" spans="1:6" x14ac:dyDescent="0.25">
      <c r="A86" s="152" t="s">
        <v>1676</v>
      </c>
      <c r="B86" s="166">
        <v>10057</v>
      </c>
      <c r="C86" s="152" t="s">
        <v>1677</v>
      </c>
      <c r="D86" s="346">
        <v>800</v>
      </c>
      <c r="E86" s="163" t="s">
        <v>292</v>
      </c>
      <c r="F86" s="129"/>
    </row>
    <row r="87" spans="1:6" x14ac:dyDescent="0.25">
      <c r="A87" s="152" t="s">
        <v>1678</v>
      </c>
      <c r="B87" s="166">
        <v>10058</v>
      </c>
      <c r="C87" s="152" t="s">
        <v>1679</v>
      </c>
      <c r="D87" s="346">
        <v>500</v>
      </c>
      <c r="E87" s="163" t="s">
        <v>292</v>
      </c>
      <c r="F87" s="129"/>
    </row>
    <row r="88" spans="1:6" x14ac:dyDescent="0.25">
      <c r="A88" s="152" t="s">
        <v>1680</v>
      </c>
      <c r="B88" s="166">
        <v>10059</v>
      </c>
      <c r="C88" s="152" t="s">
        <v>1681</v>
      </c>
      <c r="D88" s="346">
        <v>1000</v>
      </c>
      <c r="E88" s="163" t="s">
        <v>292</v>
      </c>
    </row>
    <row r="89" spans="1:6" x14ac:dyDescent="0.25">
      <c r="A89" s="152" t="s">
        <v>1682</v>
      </c>
      <c r="B89" s="166">
        <v>10060</v>
      </c>
      <c r="C89" s="152" t="s">
        <v>1683</v>
      </c>
      <c r="D89" s="346">
        <v>1400</v>
      </c>
      <c r="E89" s="163" t="s">
        <v>292</v>
      </c>
      <c r="F89" s="129"/>
    </row>
    <row r="90" spans="1:6" ht="15" customHeight="1" x14ac:dyDescent="0.25">
      <c r="A90" s="865" t="s">
        <v>1684</v>
      </c>
      <c r="B90" s="865"/>
      <c r="C90" s="865"/>
      <c r="D90" s="865"/>
      <c r="E90" s="865"/>
    </row>
    <row r="91" spans="1:6" ht="30" x14ac:dyDescent="0.25">
      <c r="A91" s="152" t="s">
        <v>1685</v>
      </c>
      <c r="B91" s="166">
        <v>10061</v>
      </c>
      <c r="C91" s="152" t="s">
        <v>1686</v>
      </c>
      <c r="D91" s="346">
        <v>600</v>
      </c>
      <c r="E91" s="163" t="s">
        <v>292</v>
      </c>
      <c r="F91" s="129"/>
    </row>
    <row r="92" spans="1:6" x14ac:dyDescent="0.25">
      <c r="A92" s="152" t="s">
        <v>1687</v>
      </c>
      <c r="B92" s="166">
        <v>10062</v>
      </c>
      <c r="C92" s="152" t="s">
        <v>1688</v>
      </c>
      <c r="D92" s="346">
        <v>600</v>
      </c>
      <c r="E92" s="163" t="s">
        <v>292</v>
      </c>
      <c r="F92" s="129"/>
    </row>
    <row r="93" spans="1:6" x14ac:dyDescent="0.25">
      <c r="A93" s="152" t="s">
        <v>1689</v>
      </c>
      <c r="B93" s="166">
        <v>10063</v>
      </c>
      <c r="C93" s="152" t="s">
        <v>1690</v>
      </c>
      <c r="D93" s="346">
        <v>1500</v>
      </c>
      <c r="E93" s="163" t="s">
        <v>292</v>
      </c>
    </row>
    <row r="94" spans="1:6" ht="30" x14ac:dyDescent="0.25">
      <c r="A94" s="152" t="s">
        <v>1691</v>
      </c>
      <c r="B94" s="166">
        <v>10064</v>
      </c>
      <c r="C94" s="152" t="s">
        <v>1692</v>
      </c>
      <c r="D94" s="347">
        <v>1000</v>
      </c>
      <c r="E94" s="163" t="s">
        <v>292</v>
      </c>
    </row>
    <row r="95" spans="1:6" ht="30" x14ac:dyDescent="0.25">
      <c r="A95" s="152" t="s">
        <v>1693</v>
      </c>
      <c r="B95" s="166">
        <v>10065</v>
      </c>
      <c r="C95" s="152" t="s">
        <v>1694</v>
      </c>
      <c r="D95" s="347">
        <v>1200</v>
      </c>
      <c r="E95" s="163" t="s">
        <v>292</v>
      </c>
    </row>
    <row r="96" spans="1:6" s="138" customFormat="1" ht="30" x14ac:dyDescent="0.25">
      <c r="A96" s="152" t="s">
        <v>1695</v>
      </c>
      <c r="B96" s="166">
        <v>10066</v>
      </c>
      <c r="C96" s="338" t="s">
        <v>1696</v>
      </c>
      <c r="D96" s="348">
        <v>6000</v>
      </c>
      <c r="E96" s="163" t="s">
        <v>292</v>
      </c>
    </row>
    <row r="97" spans="1:6" s="138" customFormat="1" ht="30" x14ac:dyDescent="0.25">
      <c r="A97" s="152" t="s">
        <v>1697</v>
      </c>
      <c r="B97" s="166">
        <v>10067</v>
      </c>
      <c r="C97" s="338" t="s">
        <v>1698</v>
      </c>
      <c r="D97" s="348">
        <v>8000</v>
      </c>
      <c r="E97" s="163" t="s">
        <v>292</v>
      </c>
    </row>
    <row r="98" spans="1:6" s="138" customFormat="1" x14ac:dyDescent="0.25">
      <c r="A98" s="152" t="s">
        <v>1699</v>
      </c>
      <c r="B98" s="166">
        <v>10068</v>
      </c>
      <c r="C98" s="338" t="s">
        <v>1700</v>
      </c>
      <c r="D98" s="349">
        <v>6200</v>
      </c>
      <c r="E98" s="338" t="s">
        <v>262</v>
      </c>
      <c r="F98" s="350"/>
    </row>
    <row r="99" spans="1:6" s="138" customFormat="1" x14ac:dyDescent="0.25">
      <c r="A99" s="152" t="s">
        <v>1701</v>
      </c>
      <c r="B99" s="166">
        <v>10069</v>
      </c>
      <c r="C99" s="338" t="s">
        <v>1702</v>
      </c>
      <c r="D99" s="349">
        <v>10200</v>
      </c>
      <c r="E99" s="338" t="s">
        <v>262</v>
      </c>
      <c r="F99" s="350"/>
    </row>
    <row r="100" spans="1:6" s="138" customFormat="1" x14ac:dyDescent="0.25">
      <c r="A100" s="152" t="s">
        <v>1703</v>
      </c>
      <c r="B100" s="166">
        <v>10070</v>
      </c>
      <c r="C100" s="338" t="s">
        <v>1704</v>
      </c>
      <c r="D100" s="349">
        <v>500</v>
      </c>
      <c r="E100" s="338" t="s">
        <v>262</v>
      </c>
    </row>
    <row r="101" spans="1:6" s="138" customFormat="1" x14ac:dyDescent="0.25">
      <c r="A101" s="152" t="s">
        <v>1705</v>
      </c>
      <c r="B101" s="166">
        <v>10071</v>
      </c>
      <c r="C101" s="338" t="s">
        <v>1706</v>
      </c>
      <c r="D101" s="349">
        <v>800</v>
      </c>
      <c r="E101" s="338" t="s">
        <v>262</v>
      </c>
    </row>
    <row r="102" spans="1:6" x14ac:dyDescent="0.25">
      <c r="A102" s="152" t="s">
        <v>1707</v>
      </c>
      <c r="B102" s="166">
        <v>10072</v>
      </c>
      <c r="C102" s="337" t="s">
        <v>1127</v>
      </c>
      <c r="D102" s="346">
        <v>800</v>
      </c>
      <c r="E102" s="338" t="s">
        <v>262</v>
      </c>
    </row>
    <row r="103" spans="1:6" ht="30" x14ac:dyDescent="0.25">
      <c r="A103" s="152" t="s">
        <v>1708</v>
      </c>
      <c r="B103" s="337">
        <v>10073</v>
      </c>
      <c r="C103" s="338" t="s">
        <v>1709</v>
      </c>
      <c r="D103" s="346">
        <v>700</v>
      </c>
      <c r="E103" s="338" t="s">
        <v>262</v>
      </c>
    </row>
    <row r="104" spans="1:6" ht="30" x14ac:dyDescent="0.25">
      <c r="A104" s="152" t="s">
        <v>1710</v>
      </c>
      <c r="B104" s="337">
        <v>10074</v>
      </c>
      <c r="C104" s="338" t="s">
        <v>1711</v>
      </c>
      <c r="D104" s="346">
        <v>500</v>
      </c>
      <c r="E104" s="338" t="s">
        <v>262</v>
      </c>
    </row>
    <row r="105" spans="1:6" ht="30" x14ac:dyDescent="0.25">
      <c r="A105" s="152" t="s">
        <v>1712</v>
      </c>
      <c r="B105" s="337">
        <v>10075</v>
      </c>
      <c r="C105" s="338" t="s">
        <v>1713</v>
      </c>
      <c r="D105" s="346">
        <v>900</v>
      </c>
      <c r="E105" s="338" t="s">
        <v>262</v>
      </c>
      <c r="F105" s="129"/>
    </row>
    <row r="106" spans="1:6" x14ac:dyDescent="0.25">
      <c r="A106" s="152" t="s">
        <v>1714</v>
      </c>
      <c r="B106" s="337">
        <v>10076</v>
      </c>
      <c r="C106" s="338" t="s">
        <v>1715</v>
      </c>
      <c r="D106" s="346">
        <v>500</v>
      </c>
      <c r="E106" s="338" t="s">
        <v>262</v>
      </c>
    </row>
    <row r="107" spans="1:6" x14ac:dyDescent="0.25">
      <c r="A107" s="152" t="s">
        <v>1716</v>
      </c>
      <c r="B107" s="337">
        <v>10077</v>
      </c>
      <c r="C107" s="338" t="s">
        <v>1717</v>
      </c>
      <c r="D107" s="346">
        <v>700</v>
      </c>
      <c r="E107" s="338" t="s">
        <v>262</v>
      </c>
    </row>
    <row r="108" spans="1:6" x14ac:dyDescent="0.25">
      <c r="A108" s="152" t="s">
        <v>1718</v>
      </c>
      <c r="B108" s="337">
        <v>10078</v>
      </c>
      <c r="C108" s="338" t="s">
        <v>1719</v>
      </c>
      <c r="D108" s="346">
        <v>1000</v>
      </c>
      <c r="E108" s="338" t="s">
        <v>262</v>
      </c>
    </row>
    <row r="109" spans="1:6" ht="15" customHeight="1" x14ac:dyDescent="0.25">
      <c r="A109" s="865" t="s">
        <v>1720</v>
      </c>
      <c r="B109" s="865"/>
      <c r="C109" s="865"/>
      <c r="D109" s="865"/>
      <c r="E109" s="865"/>
    </row>
    <row r="110" spans="1:6" ht="30" x14ac:dyDescent="0.25">
      <c r="A110" s="337" t="s">
        <v>1721</v>
      </c>
      <c r="B110" s="337">
        <v>10079</v>
      </c>
      <c r="C110" s="338" t="s">
        <v>1722</v>
      </c>
      <c r="D110" s="346">
        <v>2800</v>
      </c>
      <c r="E110" s="163" t="s">
        <v>1167</v>
      </c>
    </row>
    <row r="111" spans="1:6" x14ac:dyDescent="0.25">
      <c r="A111" s="337" t="s">
        <v>1723</v>
      </c>
      <c r="B111" s="337">
        <v>10080</v>
      </c>
      <c r="C111" s="338" t="s">
        <v>1724</v>
      </c>
      <c r="D111" s="346">
        <v>8100</v>
      </c>
      <c r="E111" s="163" t="s">
        <v>1167</v>
      </c>
    </row>
    <row r="112" spans="1:6" x14ac:dyDescent="0.25">
      <c r="A112" s="337" t="s">
        <v>1725</v>
      </c>
      <c r="B112" s="337">
        <v>10081</v>
      </c>
      <c r="C112" s="338" t="s">
        <v>1726</v>
      </c>
      <c r="D112" s="346">
        <v>11100</v>
      </c>
      <c r="E112" s="163" t="s">
        <v>1167</v>
      </c>
    </row>
    <row r="113" spans="1:5" x14ac:dyDescent="0.25">
      <c r="A113" s="337" t="s">
        <v>1727</v>
      </c>
      <c r="B113" s="337">
        <v>10082</v>
      </c>
      <c r="C113" s="338" t="s">
        <v>1728</v>
      </c>
      <c r="D113" s="346">
        <v>1000</v>
      </c>
      <c r="E113" s="163" t="s">
        <v>292</v>
      </c>
    </row>
    <row r="114" spans="1:5" x14ac:dyDescent="0.25">
      <c r="A114" s="337" t="s">
        <v>1729</v>
      </c>
      <c r="B114" s="337">
        <v>10083</v>
      </c>
      <c r="C114" s="338" t="s">
        <v>1730</v>
      </c>
      <c r="D114" s="346">
        <v>8100</v>
      </c>
      <c r="E114" s="163" t="s">
        <v>1167</v>
      </c>
    </row>
    <row r="115" spans="1:5" x14ac:dyDescent="0.25">
      <c r="A115" s="337" t="s">
        <v>1729</v>
      </c>
      <c r="B115" s="337">
        <v>10084</v>
      </c>
      <c r="C115" s="338" t="s">
        <v>1731</v>
      </c>
      <c r="D115" s="346">
        <v>1250</v>
      </c>
      <c r="E115" s="163" t="s">
        <v>1167</v>
      </c>
    </row>
    <row r="116" spans="1:5" x14ac:dyDescent="0.25">
      <c r="A116" s="337" t="s">
        <v>1729</v>
      </c>
      <c r="B116" s="337">
        <v>10085</v>
      </c>
      <c r="C116" s="338" t="s">
        <v>1732</v>
      </c>
      <c r="D116" s="346">
        <v>1500</v>
      </c>
      <c r="E116" s="163" t="s">
        <v>1167</v>
      </c>
    </row>
    <row r="117" spans="1:5" ht="30" x14ac:dyDescent="0.25">
      <c r="A117" s="337" t="s">
        <v>1733</v>
      </c>
      <c r="B117" s="337">
        <v>10086</v>
      </c>
      <c r="C117" s="338" t="s">
        <v>1734</v>
      </c>
      <c r="D117" s="346">
        <v>3900</v>
      </c>
      <c r="E117" s="163" t="s">
        <v>1167</v>
      </c>
    </row>
    <row r="118" spans="1:5" x14ac:dyDescent="0.25">
      <c r="A118" s="337" t="s">
        <v>1733</v>
      </c>
      <c r="B118" s="337">
        <v>10087</v>
      </c>
      <c r="C118" s="338" t="s">
        <v>1735</v>
      </c>
      <c r="D118" s="346">
        <v>10900</v>
      </c>
      <c r="E118" s="163" t="s">
        <v>1167</v>
      </c>
    </row>
    <row r="119" spans="1:5" x14ac:dyDescent="0.25">
      <c r="A119" s="337" t="s">
        <v>1736</v>
      </c>
      <c r="B119" s="337">
        <v>10088</v>
      </c>
      <c r="C119" s="337" t="s">
        <v>1737</v>
      </c>
      <c r="D119" s="346">
        <v>11100</v>
      </c>
      <c r="E119" s="163" t="s">
        <v>1167</v>
      </c>
    </row>
    <row r="120" spans="1:5" x14ac:dyDescent="0.25">
      <c r="A120" s="337" t="s">
        <v>1738</v>
      </c>
      <c r="B120" s="337">
        <v>10089</v>
      </c>
      <c r="C120" s="337" t="s">
        <v>1739</v>
      </c>
      <c r="D120" s="346">
        <v>3900</v>
      </c>
      <c r="E120" s="163" t="s">
        <v>1167</v>
      </c>
    </row>
    <row r="121" spans="1:5" ht="15" customHeight="1" x14ac:dyDescent="0.25">
      <c r="A121" s="865" t="s">
        <v>1740</v>
      </c>
      <c r="B121" s="865"/>
      <c r="C121" s="865"/>
      <c r="D121" s="865"/>
      <c r="E121" s="865"/>
    </row>
    <row r="122" spans="1:5" x14ac:dyDescent="0.25">
      <c r="A122" s="337" t="s">
        <v>1741</v>
      </c>
      <c r="B122" s="337">
        <v>10090</v>
      </c>
      <c r="C122" s="338" t="s">
        <v>1742</v>
      </c>
      <c r="D122" s="346">
        <v>2800</v>
      </c>
      <c r="E122" s="163" t="s">
        <v>292</v>
      </c>
    </row>
    <row r="123" spans="1:5" x14ac:dyDescent="0.25">
      <c r="A123" s="337" t="s">
        <v>1743</v>
      </c>
      <c r="B123" s="337">
        <v>10091</v>
      </c>
      <c r="C123" s="338" t="s">
        <v>1744</v>
      </c>
      <c r="D123" s="346">
        <v>4000</v>
      </c>
      <c r="E123" s="163" t="s">
        <v>292</v>
      </c>
    </row>
    <row r="124" spans="1:5" ht="30" x14ac:dyDescent="0.25">
      <c r="A124" s="337" t="s">
        <v>1745</v>
      </c>
      <c r="B124" s="337">
        <v>10092</v>
      </c>
      <c r="C124" s="338" t="s">
        <v>1746</v>
      </c>
      <c r="D124" s="346">
        <v>2800</v>
      </c>
      <c r="E124" s="163" t="s">
        <v>292</v>
      </c>
    </row>
    <row r="125" spans="1:5" ht="30" x14ac:dyDescent="0.25">
      <c r="A125" s="337" t="s">
        <v>1747</v>
      </c>
      <c r="B125" s="337">
        <v>10093</v>
      </c>
      <c r="C125" s="338" t="s">
        <v>1748</v>
      </c>
      <c r="D125" s="346">
        <v>1500</v>
      </c>
      <c r="E125" s="163" t="s">
        <v>1167</v>
      </c>
    </row>
    <row r="126" spans="1:5" x14ac:dyDescent="0.25">
      <c r="A126" s="337" t="s">
        <v>1749</v>
      </c>
      <c r="B126" s="337">
        <v>10094</v>
      </c>
      <c r="C126" s="338" t="s">
        <v>1750</v>
      </c>
      <c r="D126" s="346">
        <v>24900</v>
      </c>
      <c r="E126" s="163" t="s">
        <v>1167</v>
      </c>
    </row>
    <row r="127" spans="1:5" x14ac:dyDescent="0.25">
      <c r="A127" s="337" t="s">
        <v>1751</v>
      </c>
      <c r="B127" s="337">
        <v>10095</v>
      </c>
      <c r="C127" s="338" t="s">
        <v>1752</v>
      </c>
      <c r="D127" s="346">
        <v>1000</v>
      </c>
      <c r="E127" s="163" t="s">
        <v>292</v>
      </c>
    </row>
    <row r="128" spans="1:5" x14ac:dyDescent="0.25">
      <c r="A128" s="337" t="s">
        <v>1753</v>
      </c>
      <c r="B128" s="337">
        <v>10096</v>
      </c>
      <c r="C128" s="338" t="s">
        <v>1754</v>
      </c>
      <c r="D128" s="346">
        <v>1000</v>
      </c>
      <c r="E128" s="163" t="s">
        <v>292</v>
      </c>
    </row>
    <row r="129" spans="1:5" x14ac:dyDescent="0.25">
      <c r="A129" s="337" t="s">
        <v>1755</v>
      </c>
      <c r="B129" s="337">
        <v>10097</v>
      </c>
      <c r="C129" s="338" t="s">
        <v>1756</v>
      </c>
      <c r="D129" s="346">
        <v>700</v>
      </c>
      <c r="E129" s="163" t="s">
        <v>292</v>
      </c>
    </row>
    <row r="130" spans="1:5" x14ac:dyDescent="0.25">
      <c r="A130" s="337" t="s">
        <v>1757</v>
      </c>
      <c r="B130" s="337">
        <v>10098</v>
      </c>
      <c r="C130" s="338" t="s">
        <v>1758</v>
      </c>
      <c r="D130" s="346">
        <v>2800</v>
      </c>
      <c r="E130" s="163" t="s">
        <v>292</v>
      </c>
    </row>
    <row r="131" spans="1:5" ht="30" x14ac:dyDescent="0.25">
      <c r="A131" s="337" t="s">
        <v>1759</v>
      </c>
      <c r="B131" s="337">
        <v>10099</v>
      </c>
      <c r="C131" s="338" t="s">
        <v>1760</v>
      </c>
      <c r="D131" s="346">
        <v>7900</v>
      </c>
      <c r="E131" s="163" t="s">
        <v>1167</v>
      </c>
    </row>
    <row r="132" spans="1:5" x14ac:dyDescent="0.25">
      <c r="A132" s="864" t="s">
        <v>1761</v>
      </c>
      <c r="B132" s="864"/>
      <c r="C132" s="864"/>
      <c r="D132" s="864"/>
      <c r="E132" s="864"/>
    </row>
    <row r="133" spans="1:5" x14ac:dyDescent="0.25">
      <c r="A133" s="337" t="s">
        <v>1762</v>
      </c>
      <c r="B133" s="337">
        <v>10100</v>
      </c>
      <c r="C133" s="338" t="s">
        <v>1763</v>
      </c>
      <c r="D133" s="346">
        <v>1000</v>
      </c>
      <c r="E133" s="163" t="s">
        <v>1167</v>
      </c>
    </row>
    <row r="134" spans="1:5" x14ac:dyDescent="0.25">
      <c r="A134" s="337" t="s">
        <v>1764</v>
      </c>
      <c r="B134" s="337">
        <v>10101</v>
      </c>
      <c r="C134" s="338" t="s">
        <v>1765</v>
      </c>
      <c r="D134" s="346">
        <v>4900</v>
      </c>
      <c r="E134" s="163" t="s">
        <v>1167</v>
      </c>
    </row>
    <row r="135" spans="1:5" x14ac:dyDescent="0.25">
      <c r="A135" s="337" t="s">
        <v>1766</v>
      </c>
      <c r="B135" s="337">
        <v>10102</v>
      </c>
      <c r="C135" s="338" t="s">
        <v>1767</v>
      </c>
      <c r="D135" s="346">
        <v>2800</v>
      </c>
      <c r="E135" s="163" t="s">
        <v>1167</v>
      </c>
    </row>
    <row r="136" spans="1:5" x14ac:dyDescent="0.25">
      <c r="A136" s="337" t="s">
        <v>1768</v>
      </c>
      <c r="B136" s="337">
        <v>10103</v>
      </c>
      <c r="C136" s="338" t="s">
        <v>1769</v>
      </c>
      <c r="D136" s="346">
        <v>450</v>
      </c>
      <c r="E136" s="163" t="s">
        <v>1167</v>
      </c>
    </row>
    <row r="137" spans="1:5" x14ac:dyDescent="0.25">
      <c r="A137" s="337" t="s">
        <v>1770</v>
      </c>
      <c r="B137" s="337">
        <v>10104</v>
      </c>
      <c r="C137" s="338" t="s">
        <v>1771</v>
      </c>
      <c r="D137" s="346">
        <v>1500</v>
      </c>
      <c r="E137" s="163" t="s">
        <v>1167</v>
      </c>
    </row>
    <row r="138" spans="1:5" ht="30" x14ac:dyDescent="0.25">
      <c r="A138" s="337" t="s">
        <v>1770</v>
      </c>
      <c r="B138" s="337">
        <v>10105</v>
      </c>
      <c r="C138" s="338" t="s">
        <v>1772</v>
      </c>
      <c r="D138" s="346">
        <v>1250</v>
      </c>
      <c r="E138" s="163" t="s">
        <v>1167</v>
      </c>
    </row>
    <row r="139" spans="1:5" ht="30" x14ac:dyDescent="0.25">
      <c r="A139" s="337" t="s">
        <v>1773</v>
      </c>
      <c r="B139" s="337">
        <v>10106</v>
      </c>
      <c r="C139" s="338" t="s">
        <v>1774</v>
      </c>
      <c r="D139" s="346">
        <v>1000</v>
      </c>
      <c r="E139" s="163" t="s">
        <v>1167</v>
      </c>
    </row>
    <row r="140" spans="1:5" ht="30" x14ac:dyDescent="0.25">
      <c r="A140" s="337" t="s">
        <v>1775</v>
      </c>
      <c r="B140" s="337">
        <v>10107</v>
      </c>
      <c r="C140" s="338" t="s">
        <v>1776</v>
      </c>
      <c r="D140" s="346">
        <v>25900</v>
      </c>
      <c r="E140" s="163" t="s">
        <v>1167</v>
      </c>
    </row>
    <row r="141" spans="1:5" x14ac:dyDescent="0.25">
      <c r="A141" s="337" t="s">
        <v>1777</v>
      </c>
      <c r="B141" s="337">
        <v>10108</v>
      </c>
      <c r="C141" s="338" t="s">
        <v>1778</v>
      </c>
      <c r="D141" s="346">
        <v>450</v>
      </c>
      <c r="E141" s="163" t="s">
        <v>292</v>
      </c>
    </row>
    <row r="142" spans="1:5" x14ac:dyDescent="0.25">
      <c r="A142" s="866"/>
      <c r="B142" s="866"/>
      <c r="C142" s="866"/>
      <c r="D142" s="866"/>
      <c r="E142" s="866"/>
    </row>
    <row r="143" spans="1:5" ht="45" x14ac:dyDescent="0.25">
      <c r="A143" s="337" t="s">
        <v>1779</v>
      </c>
      <c r="B143" s="337">
        <v>10109</v>
      </c>
      <c r="C143" s="338" t="s">
        <v>1780</v>
      </c>
      <c r="D143" s="346">
        <v>1500</v>
      </c>
      <c r="E143" s="163" t="s">
        <v>496</v>
      </c>
    </row>
    <row r="144" spans="1:5" ht="45" x14ac:dyDescent="0.25">
      <c r="A144" s="337" t="s">
        <v>1781</v>
      </c>
      <c r="B144" s="337">
        <v>10110</v>
      </c>
      <c r="C144" s="338" t="s">
        <v>1782</v>
      </c>
      <c r="D144" s="346">
        <v>2900</v>
      </c>
      <c r="E144" s="163" t="s">
        <v>496</v>
      </c>
    </row>
    <row r="145" spans="1:5" ht="45" x14ac:dyDescent="0.25">
      <c r="A145" s="337" t="s">
        <v>1783</v>
      </c>
      <c r="B145" s="337">
        <v>10111</v>
      </c>
      <c r="C145" s="338" t="s">
        <v>1784</v>
      </c>
      <c r="D145" s="346">
        <v>2900</v>
      </c>
      <c r="E145" s="163" t="s">
        <v>496</v>
      </c>
    </row>
    <row r="146" spans="1:5" ht="45" x14ac:dyDescent="0.25">
      <c r="A146" s="337" t="s">
        <v>1785</v>
      </c>
      <c r="B146" s="337">
        <v>10112</v>
      </c>
      <c r="C146" s="338" t="s">
        <v>1786</v>
      </c>
      <c r="D146" s="346">
        <v>2900</v>
      </c>
      <c r="E146" s="163" t="s">
        <v>496</v>
      </c>
    </row>
    <row r="147" spans="1:5" ht="45" x14ac:dyDescent="0.25">
      <c r="A147" s="337" t="s">
        <v>1787</v>
      </c>
      <c r="B147" s="337">
        <v>10113</v>
      </c>
      <c r="C147" s="338" t="s">
        <v>1788</v>
      </c>
      <c r="D147" s="346">
        <v>650</v>
      </c>
      <c r="E147" s="163" t="s">
        <v>496</v>
      </c>
    </row>
    <row r="148" spans="1:5" ht="90" x14ac:dyDescent="0.25">
      <c r="A148" s="337" t="s">
        <v>1789</v>
      </c>
      <c r="B148" s="337">
        <v>10114</v>
      </c>
      <c r="C148" s="338" t="s">
        <v>1790</v>
      </c>
      <c r="D148" s="346">
        <v>1400</v>
      </c>
      <c r="E148" s="163" t="s">
        <v>496</v>
      </c>
    </row>
    <row r="149" spans="1:5" x14ac:dyDescent="0.25">
      <c r="A149" s="864" t="s">
        <v>1791</v>
      </c>
      <c r="B149" s="864"/>
      <c r="C149" s="864"/>
      <c r="D149" s="864"/>
      <c r="E149" s="864"/>
    </row>
    <row r="150" spans="1:5" ht="30" x14ac:dyDescent="0.25">
      <c r="A150" s="152" t="s">
        <v>1792</v>
      </c>
      <c r="B150" s="337">
        <v>10115</v>
      </c>
      <c r="C150" s="351" t="s">
        <v>1793</v>
      </c>
      <c r="D150" s="352">
        <v>1250</v>
      </c>
      <c r="E150" s="163" t="s">
        <v>1167</v>
      </c>
    </row>
    <row r="151" spans="1:5" x14ac:dyDescent="0.25">
      <c r="A151" s="152" t="s">
        <v>1794</v>
      </c>
      <c r="B151" s="337">
        <v>10116</v>
      </c>
      <c r="C151" s="351" t="s">
        <v>1795</v>
      </c>
      <c r="D151" s="352">
        <v>2800</v>
      </c>
      <c r="E151" s="163" t="s">
        <v>1167</v>
      </c>
    </row>
    <row r="152" spans="1:5" x14ac:dyDescent="0.25">
      <c r="A152" s="152" t="s">
        <v>1796</v>
      </c>
      <c r="B152" s="337">
        <v>10117</v>
      </c>
      <c r="C152" s="351" t="s">
        <v>1797</v>
      </c>
      <c r="D152" s="352">
        <v>2800</v>
      </c>
      <c r="E152" s="163" t="s">
        <v>1167</v>
      </c>
    </row>
    <row r="153" spans="1:5" ht="30" x14ac:dyDescent="0.25">
      <c r="A153" s="152" t="s">
        <v>1798</v>
      </c>
      <c r="B153" s="337">
        <v>10118</v>
      </c>
      <c r="C153" s="351" t="s">
        <v>1799</v>
      </c>
      <c r="D153" s="352">
        <v>22000</v>
      </c>
      <c r="E153" s="163" t="s">
        <v>1167</v>
      </c>
    </row>
    <row r="154" spans="1:5" x14ac:dyDescent="0.25">
      <c r="A154" s="353" t="s">
        <v>1800</v>
      </c>
      <c r="B154" s="337">
        <v>10119</v>
      </c>
      <c r="C154" s="351" t="s">
        <v>1801</v>
      </c>
      <c r="D154" s="352">
        <v>8100</v>
      </c>
      <c r="E154" s="163" t="s">
        <v>1167</v>
      </c>
    </row>
    <row r="155" spans="1:5" x14ac:dyDescent="0.25">
      <c r="A155" s="353" t="s">
        <v>1802</v>
      </c>
      <c r="B155" s="337">
        <v>10120</v>
      </c>
      <c r="C155" s="351" t="s">
        <v>1803</v>
      </c>
      <c r="D155" s="352">
        <v>11100</v>
      </c>
      <c r="E155" s="163" t="s">
        <v>1167</v>
      </c>
    </row>
    <row r="156" spans="1:5" x14ac:dyDescent="0.25">
      <c r="A156" s="353" t="s">
        <v>1804</v>
      </c>
      <c r="B156" s="337">
        <v>10121</v>
      </c>
      <c r="C156" s="351" t="s">
        <v>1805</v>
      </c>
      <c r="D156" s="352">
        <v>15000</v>
      </c>
      <c r="E156" s="163" t="s">
        <v>1167</v>
      </c>
    </row>
    <row r="157" spans="1:5" x14ac:dyDescent="0.25">
      <c r="A157" s="353" t="s">
        <v>1806</v>
      </c>
      <c r="B157" s="337">
        <v>10122</v>
      </c>
      <c r="C157" s="351" t="s">
        <v>1807</v>
      </c>
      <c r="D157" s="352">
        <v>22000</v>
      </c>
      <c r="E157" s="163" t="s">
        <v>1167</v>
      </c>
    </row>
    <row r="158" spans="1:5" ht="30" x14ac:dyDescent="0.25">
      <c r="A158" s="152" t="s">
        <v>1808</v>
      </c>
      <c r="B158" s="337">
        <v>10123</v>
      </c>
      <c r="C158" s="351" t="s">
        <v>1809</v>
      </c>
      <c r="D158" s="352">
        <v>2800</v>
      </c>
      <c r="E158" s="163" t="s">
        <v>1167</v>
      </c>
    </row>
    <row r="159" spans="1:5" ht="30" x14ac:dyDescent="0.25">
      <c r="A159" s="152" t="s">
        <v>1810</v>
      </c>
      <c r="B159" s="337">
        <v>10124</v>
      </c>
      <c r="C159" s="351" t="s">
        <v>1811</v>
      </c>
      <c r="D159" s="348">
        <v>3000</v>
      </c>
      <c r="E159" s="163" t="s">
        <v>1167</v>
      </c>
    </row>
    <row r="160" spans="1:5" ht="30" x14ac:dyDescent="0.25">
      <c r="A160" s="152" t="s">
        <v>1812</v>
      </c>
      <c r="B160" s="337">
        <v>10125</v>
      </c>
      <c r="C160" s="351" t="s">
        <v>1813</v>
      </c>
      <c r="D160" s="352">
        <v>1500</v>
      </c>
      <c r="E160" s="163" t="s">
        <v>1167</v>
      </c>
    </row>
    <row r="161" spans="1:5" ht="30" x14ac:dyDescent="0.25">
      <c r="A161" s="152" t="s">
        <v>1814</v>
      </c>
      <c r="B161" s="337">
        <v>10126</v>
      </c>
      <c r="C161" s="351" t="s">
        <v>1815</v>
      </c>
      <c r="D161" s="322">
        <v>7000</v>
      </c>
      <c r="E161" s="163" t="s">
        <v>1167</v>
      </c>
    </row>
    <row r="162" spans="1:5" ht="30" x14ac:dyDescent="0.25">
      <c r="A162" s="152" t="s">
        <v>1816</v>
      </c>
      <c r="B162" s="337">
        <v>10127</v>
      </c>
      <c r="C162" s="351" t="s">
        <v>1817</v>
      </c>
      <c r="D162" s="352">
        <v>1000</v>
      </c>
      <c r="E162" s="163" t="s">
        <v>1167</v>
      </c>
    </row>
    <row r="163" spans="1:5" x14ac:dyDescent="0.25">
      <c r="A163" s="152" t="s">
        <v>1818</v>
      </c>
      <c r="B163" s="337">
        <v>10128</v>
      </c>
      <c r="C163" s="351" t="s">
        <v>1819</v>
      </c>
      <c r="D163" s="348">
        <v>4000</v>
      </c>
      <c r="E163" s="163" t="s">
        <v>1167</v>
      </c>
    </row>
    <row r="164" spans="1:5" x14ac:dyDescent="0.25">
      <c r="A164" s="152" t="s">
        <v>1820</v>
      </c>
      <c r="B164" s="337">
        <v>10129</v>
      </c>
      <c r="C164" s="351" t="s">
        <v>1821</v>
      </c>
      <c r="D164" s="352">
        <v>6300</v>
      </c>
      <c r="E164" s="163" t="s">
        <v>1167</v>
      </c>
    </row>
    <row r="165" spans="1:5" ht="30" x14ac:dyDescent="0.25">
      <c r="A165" s="152" t="s">
        <v>1822</v>
      </c>
      <c r="B165" s="337">
        <v>10130</v>
      </c>
      <c r="C165" s="351" t="s">
        <v>1823</v>
      </c>
      <c r="D165" s="348">
        <v>24900</v>
      </c>
      <c r="E165" s="163" t="s">
        <v>1167</v>
      </c>
    </row>
    <row r="166" spans="1:5" x14ac:dyDescent="0.25">
      <c r="A166" s="152" t="s">
        <v>1824</v>
      </c>
      <c r="B166" s="337">
        <v>10131</v>
      </c>
      <c r="C166" s="351" t="s">
        <v>1825</v>
      </c>
      <c r="D166" s="352">
        <v>11100</v>
      </c>
      <c r="E166" s="163" t="s">
        <v>1167</v>
      </c>
    </row>
    <row r="167" spans="1:5" ht="30" x14ac:dyDescent="0.25">
      <c r="A167" s="152" t="s">
        <v>1826</v>
      </c>
      <c r="B167" s="337">
        <v>10132</v>
      </c>
      <c r="C167" s="351" t="s">
        <v>1827</v>
      </c>
      <c r="D167" s="352">
        <v>22000</v>
      </c>
      <c r="E167" s="163" t="s">
        <v>1167</v>
      </c>
    </row>
    <row r="168" spans="1:5" ht="30" x14ac:dyDescent="0.25">
      <c r="A168" s="152" t="s">
        <v>1828</v>
      </c>
      <c r="B168" s="337">
        <v>10133</v>
      </c>
      <c r="C168" s="351" t="s">
        <v>1829</v>
      </c>
      <c r="D168" s="352">
        <v>4000</v>
      </c>
      <c r="E168" s="163" t="s">
        <v>1167</v>
      </c>
    </row>
    <row r="169" spans="1:5" x14ac:dyDescent="0.25">
      <c r="A169" s="152" t="s">
        <v>1830</v>
      </c>
      <c r="B169" s="337">
        <v>10134</v>
      </c>
      <c r="C169" s="351" t="s">
        <v>1831</v>
      </c>
      <c r="D169" s="352">
        <v>4000</v>
      </c>
      <c r="E169" s="163" t="s">
        <v>1167</v>
      </c>
    </row>
    <row r="170" spans="1:5" x14ac:dyDescent="0.25">
      <c r="A170" s="152" t="s">
        <v>1832</v>
      </c>
      <c r="B170" s="337">
        <v>10135</v>
      </c>
      <c r="C170" s="351" t="s">
        <v>1833</v>
      </c>
      <c r="D170" s="346">
        <v>1500</v>
      </c>
      <c r="E170" s="163" t="s">
        <v>1167</v>
      </c>
    </row>
    <row r="171" spans="1:5" x14ac:dyDescent="0.25">
      <c r="A171" s="152" t="s">
        <v>1834</v>
      </c>
      <c r="B171" s="337">
        <v>10136</v>
      </c>
      <c r="C171" s="351" t="s">
        <v>1835</v>
      </c>
      <c r="D171" s="346">
        <v>2800</v>
      </c>
      <c r="E171" s="163" t="s">
        <v>1167</v>
      </c>
    </row>
    <row r="172" spans="1:5" x14ac:dyDescent="0.25">
      <c r="A172" s="152" t="s">
        <v>1836</v>
      </c>
      <c r="B172" s="337">
        <v>10137</v>
      </c>
      <c r="C172" s="351" t="s">
        <v>1837</v>
      </c>
      <c r="D172" s="346">
        <v>1200</v>
      </c>
      <c r="E172" s="163" t="s">
        <v>1167</v>
      </c>
    </row>
    <row r="173" spans="1:5" x14ac:dyDescent="0.25">
      <c r="A173" s="152" t="s">
        <v>1838</v>
      </c>
      <c r="B173" s="337">
        <v>10138</v>
      </c>
      <c r="C173" s="351" t="s">
        <v>1839</v>
      </c>
      <c r="D173" s="346">
        <v>11100</v>
      </c>
      <c r="E173" s="163" t="s">
        <v>1167</v>
      </c>
    </row>
    <row r="174" spans="1:5" x14ac:dyDescent="0.25">
      <c r="A174" s="351" t="s">
        <v>1840</v>
      </c>
      <c r="B174" s="337">
        <v>10139</v>
      </c>
      <c r="C174" s="351" t="s">
        <v>1841</v>
      </c>
      <c r="D174" s="351">
        <v>2800</v>
      </c>
      <c r="E174" s="163" t="s">
        <v>1167</v>
      </c>
    </row>
    <row r="175" spans="1:5" ht="30" x14ac:dyDescent="0.25">
      <c r="A175" s="351" t="s">
        <v>1842</v>
      </c>
      <c r="B175" s="337">
        <v>10140</v>
      </c>
      <c r="C175" s="351" t="s">
        <v>1843</v>
      </c>
      <c r="D175" s="354">
        <v>1000</v>
      </c>
      <c r="E175" s="163" t="s">
        <v>1167</v>
      </c>
    </row>
    <row r="176" spans="1:5" x14ac:dyDescent="0.25">
      <c r="A176" s="351" t="s">
        <v>1844</v>
      </c>
      <c r="B176" s="337">
        <v>10141</v>
      </c>
      <c r="C176" s="351" t="s">
        <v>1845</v>
      </c>
      <c r="D176" s="354">
        <v>6300</v>
      </c>
      <c r="E176" s="163" t="s">
        <v>1167</v>
      </c>
    </row>
    <row r="177" spans="1:5" x14ac:dyDescent="0.25">
      <c r="A177" s="351" t="s">
        <v>1846</v>
      </c>
      <c r="B177" s="337">
        <v>10142</v>
      </c>
      <c r="C177" s="351" t="s">
        <v>1847</v>
      </c>
      <c r="D177" s="354">
        <v>6300</v>
      </c>
      <c r="E177" s="163" t="s">
        <v>1167</v>
      </c>
    </row>
    <row r="178" spans="1:5" ht="30" x14ac:dyDescent="0.25">
      <c r="A178" s="351" t="s">
        <v>1848</v>
      </c>
      <c r="B178" s="337">
        <v>10143</v>
      </c>
      <c r="C178" s="351" t="s">
        <v>1849</v>
      </c>
      <c r="D178" s="354">
        <v>21900</v>
      </c>
      <c r="E178" s="163" t="s">
        <v>1167</v>
      </c>
    </row>
    <row r="179" spans="1:5" ht="30" x14ac:dyDescent="0.25">
      <c r="A179" s="351" t="s">
        <v>1850</v>
      </c>
      <c r="B179" s="337">
        <v>10144</v>
      </c>
      <c r="C179" s="351" t="s">
        <v>1851</v>
      </c>
      <c r="D179" s="354">
        <v>8000</v>
      </c>
      <c r="E179" s="163" t="s">
        <v>1167</v>
      </c>
    </row>
    <row r="180" spans="1:5" ht="30" x14ac:dyDescent="0.25">
      <c r="A180" s="351" t="s">
        <v>1852</v>
      </c>
      <c r="B180" s="337">
        <v>10145</v>
      </c>
      <c r="C180" s="351" t="s">
        <v>1853</v>
      </c>
      <c r="D180" s="354">
        <v>2800</v>
      </c>
      <c r="E180" s="163" t="s">
        <v>1167</v>
      </c>
    </row>
    <row r="181" spans="1:5" ht="30" x14ac:dyDescent="0.25">
      <c r="A181" s="351" t="s">
        <v>1854</v>
      </c>
      <c r="B181" s="337">
        <v>10146</v>
      </c>
      <c r="C181" s="351" t="s">
        <v>1855</v>
      </c>
      <c r="D181" s="354">
        <v>1500</v>
      </c>
      <c r="E181" s="163" t="s">
        <v>1167</v>
      </c>
    </row>
    <row r="182" spans="1:5" ht="30" x14ac:dyDescent="0.25">
      <c r="A182" s="351" t="s">
        <v>1856</v>
      </c>
      <c r="B182" s="337">
        <v>10147</v>
      </c>
      <c r="C182" s="351" t="s">
        <v>1857</v>
      </c>
      <c r="D182" s="354">
        <v>2800</v>
      </c>
      <c r="E182" s="163" t="s">
        <v>1167</v>
      </c>
    </row>
    <row r="183" spans="1:5" x14ac:dyDescent="0.25">
      <c r="A183" s="351" t="s">
        <v>1858</v>
      </c>
      <c r="B183" s="337">
        <v>10148</v>
      </c>
      <c r="C183" s="351" t="s">
        <v>1859</v>
      </c>
      <c r="D183" s="354">
        <v>2800</v>
      </c>
      <c r="E183" s="163" t="s">
        <v>1167</v>
      </c>
    </row>
    <row r="184" spans="1:5" x14ac:dyDescent="0.25">
      <c r="A184" s="351" t="s">
        <v>1860</v>
      </c>
      <c r="B184" s="337">
        <v>10149</v>
      </c>
      <c r="C184" s="351" t="s">
        <v>1861</v>
      </c>
      <c r="D184" s="354">
        <v>4000</v>
      </c>
      <c r="E184" s="163" t="s">
        <v>1167</v>
      </c>
    </row>
    <row r="185" spans="1:5" x14ac:dyDescent="0.25">
      <c r="A185" s="351" t="s">
        <v>1862</v>
      </c>
      <c r="B185" s="337">
        <v>10150</v>
      </c>
      <c r="C185" s="351" t="s">
        <v>1863</v>
      </c>
      <c r="D185" s="354">
        <v>4000</v>
      </c>
      <c r="E185" s="163" t="s">
        <v>1167</v>
      </c>
    </row>
    <row r="186" spans="1:5" ht="30" x14ac:dyDescent="0.25">
      <c r="A186" s="351" t="s">
        <v>1864</v>
      </c>
      <c r="B186" s="337">
        <v>10151</v>
      </c>
      <c r="C186" s="351" t="s">
        <v>1865</v>
      </c>
      <c r="D186" s="354">
        <v>1500</v>
      </c>
      <c r="E186" s="163" t="s">
        <v>1167</v>
      </c>
    </row>
    <row r="187" spans="1:5" ht="30" x14ac:dyDescent="0.25">
      <c r="A187" s="351" t="s">
        <v>1866</v>
      </c>
      <c r="B187" s="337">
        <v>10152</v>
      </c>
      <c r="C187" s="351" t="s">
        <v>1867</v>
      </c>
      <c r="D187" s="354">
        <v>2800</v>
      </c>
      <c r="E187" s="163" t="s">
        <v>1167</v>
      </c>
    </row>
    <row r="188" spans="1:5" ht="30" x14ac:dyDescent="0.25">
      <c r="A188" s="351" t="s">
        <v>1868</v>
      </c>
      <c r="B188" s="337">
        <v>10153</v>
      </c>
      <c r="C188" s="351" t="s">
        <v>1869</v>
      </c>
      <c r="D188" s="354">
        <v>11100</v>
      </c>
      <c r="E188" s="163" t="s">
        <v>1167</v>
      </c>
    </row>
    <row r="189" spans="1:5" ht="30" x14ac:dyDescent="0.25">
      <c r="A189" s="351" t="s">
        <v>1870</v>
      </c>
      <c r="B189" s="337">
        <v>10154</v>
      </c>
      <c r="C189" s="351" t="s">
        <v>1871</v>
      </c>
      <c r="D189" s="354">
        <v>1000</v>
      </c>
      <c r="E189" s="163" t="s">
        <v>1167</v>
      </c>
    </row>
    <row r="190" spans="1:5" ht="30" x14ac:dyDescent="0.25">
      <c r="A190" s="351" t="s">
        <v>1872</v>
      </c>
      <c r="B190" s="337">
        <v>10155</v>
      </c>
      <c r="C190" s="351" t="s">
        <v>1873</v>
      </c>
      <c r="D190" s="354">
        <v>1200</v>
      </c>
      <c r="E190" s="163" t="s">
        <v>1167</v>
      </c>
    </row>
    <row r="191" spans="1:5" ht="30" x14ac:dyDescent="0.25">
      <c r="A191" s="351" t="s">
        <v>1874</v>
      </c>
      <c r="B191" s="337">
        <v>10156</v>
      </c>
      <c r="C191" s="351" t="s">
        <v>1875</v>
      </c>
      <c r="D191" s="354">
        <v>450</v>
      </c>
      <c r="E191" s="163" t="s">
        <v>1167</v>
      </c>
    </row>
    <row r="192" spans="1:5" ht="30" x14ac:dyDescent="0.25">
      <c r="A192" s="351" t="s">
        <v>1876</v>
      </c>
      <c r="B192" s="337">
        <v>10157</v>
      </c>
      <c r="C192" s="351" t="s">
        <v>1877</v>
      </c>
      <c r="D192" s="354">
        <v>1000</v>
      </c>
      <c r="E192" s="163" t="s">
        <v>1167</v>
      </c>
    </row>
    <row r="193" spans="1:6" x14ac:dyDescent="0.25">
      <c r="A193" s="351" t="s">
        <v>1878</v>
      </c>
      <c r="B193" s="337">
        <v>10158</v>
      </c>
      <c r="C193" s="351" t="s">
        <v>1879</v>
      </c>
      <c r="D193" s="354">
        <v>500</v>
      </c>
      <c r="E193" s="163" t="s">
        <v>1167</v>
      </c>
      <c r="F193" s="129"/>
    </row>
    <row r="194" spans="1:6" x14ac:dyDescent="0.25">
      <c r="A194" s="351" t="s">
        <v>1880</v>
      </c>
      <c r="B194" s="337">
        <v>10159</v>
      </c>
      <c r="C194" s="351" t="s">
        <v>1881</v>
      </c>
      <c r="D194" s="354">
        <v>1500</v>
      </c>
      <c r="E194" s="163" t="s">
        <v>1167</v>
      </c>
    </row>
    <row r="195" spans="1:6" x14ac:dyDescent="0.25">
      <c r="A195" s="351" t="s">
        <v>1882</v>
      </c>
      <c r="B195" s="337">
        <v>10160</v>
      </c>
      <c r="C195" s="351" t="s">
        <v>1883</v>
      </c>
      <c r="D195" s="354">
        <v>2800</v>
      </c>
      <c r="E195" s="163" t="s">
        <v>1167</v>
      </c>
    </row>
    <row r="196" spans="1:6" x14ac:dyDescent="0.25">
      <c r="A196" s="351" t="s">
        <v>1884</v>
      </c>
      <c r="B196" s="337">
        <v>10161</v>
      </c>
      <c r="C196" s="351" t="s">
        <v>1885</v>
      </c>
      <c r="D196" s="354">
        <v>500</v>
      </c>
      <c r="E196" s="163" t="s">
        <v>1167</v>
      </c>
      <c r="F196" s="129"/>
    </row>
    <row r="197" spans="1:6" x14ac:dyDescent="0.25">
      <c r="A197" s="351" t="s">
        <v>1886</v>
      </c>
      <c r="B197" s="337">
        <v>10162</v>
      </c>
      <c r="C197" s="351" t="s">
        <v>1887</v>
      </c>
      <c r="D197" s="354">
        <v>700</v>
      </c>
      <c r="E197" s="163" t="s">
        <v>1167</v>
      </c>
    </row>
    <row r="198" spans="1:6" ht="30" x14ac:dyDescent="0.25">
      <c r="A198" s="351" t="s">
        <v>1888</v>
      </c>
      <c r="B198" s="337">
        <v>10163</v>
      </c>
      <c r="C198" s="351" t="s">
        <v>1889</v>
      </c>
      <c r="D198" s="354">
        <v>1000</v>
      </c>
      <c r="E198" s="163" t="s">
        <v>1167</v>
      </c>
    </row>
    <row r="199" spans="1:6" ht="30" x14ac:dyDescent="0.25">
      <c r="A199" s="351" t="s">
        <v>1890</v>
      </c>
      <c r="B199" s="337">
        <v>10164</v>
      </c>
      <c r="C199" s="351" t="s">
        <v>1891</v>
      </c>
      <c r="D199" s="354">
        <v>1400</v>
      </c>
      <c r="E199" s="163" t="s">
        <v>1167</v>
      </c>
      <c r="F199" s="129"/>
    </row>
    <row r="200" spans="1:6" ht="30" x14ac:dyDescent="0.25">
      <c r="A200" s="351" t="s">
        <v>1892</v>
      </c>
      <c r="B200" s="337">
        <v>10165</v>
      </c>
      <c r="C200" s="351" t="s">
        <v>1893</v>
      </c>
      <c r="D200" s="354">
        <v>500</v>
      </c>
      <c r="E200" s="163" t="s">
        <v>1167</v>
      </c>
      <c r="F200" s="129"/>
    </row>
    <row r="201" spans="1:6" ht="30" x14ac:dyDescent="0.25">
      <c r="A201" s="351" t="s">
        <v>1894</v>
      </c>
      <c r="B201" s="337">
        <v>10166</v>
      </c>
      <c r="C201" s="351" t="s">
        <v>1895</v>
      </c>
      <c r="D201" s="354">
        <v>1400</v>
      </c>
      <c r="E201" s="163" t="s">
        <v>1167</v>
      </c>
      <c r="F201" s="129"/>
    </row>
    <row r="202" spans="1:6" x14ac:dyDescent="0.25">
      <c r="A202" s="351" t="s">
        <v>1896</v>
      </c>
      <c r="B202" s="337">
        <v>10167</v>
      </c>
      <c r="C202" s="351" t="s">
        <v>1897</v>
      </c>
      <c r="D202" s="354">
        <v>1400</v>
      </c>
      <c r="E202" s="163" t="s">
        <v>1167</v>
      </c>
      <c r="F202" s="129"/>
    </row>
    <row r="203" spans="1:6" x14ac:dyDescent="0.25">
      <c r="A203" s="351" t="s">
        <v>1898</v>
      </c>
      <c r="B203" s="337">
        <v>10168</v>
      </c>
      <c r="C203" s="351" t="s">
        <v>1899</v>
      </c>
      <c r="D203" s="354">
        <v>500</v>
      </c>
      <c r="E203" s="163" t="s">
        <v>1167</v>
      </c>
      <c r="F203" s="129"/>
    </row>
    <row r="204" spans="1:6" x14ac:dyDescent="0.25">
      <c r="A204" s="351" t="s">
        <v>1900</v>
      </c>
      <c r="B204" s="337">
        <v>10169</v>
      </c>
      <c r="C204" s="351" t="s">
        <v>1901</v>
      </c>
      <c r="D204" s="354">
        <v>1000</v>
      </c>
      <c r="E204" s="163" t="s">
        <v>1167</v>
      </c>
    </row>
    <row r="205" spans="1:6" ht="30" x14ac:dyDescent="0.25">
      <c r="A205" s="351" t="s">
        <v>1902</v>
      </c>
      <c r="B205" s="337">
        <v>10170</v>
      </c>
      <c r="C205" s="152" t="s">
        <v>1903</v>
      </c>
      <c r="D205" s="354">
        <v>6300</v>
      </c>
      <c r="E205" s="163" t="s">
        <v>1167</v>
      </c>
    </row>
    <row r="206" spans="1:6" ht="45" x14ac:dyDescent="0.25">
      <c r="A206" s="351" t="s">
        <v>1904</v>
      </c>
      <c r="B206" s="337">
        <v>10171</v>
      </c>
      <c r="C206" s="351" t="s">
        <v>1905</v>
      </c>
      <c r="D206" s="354">
        <v>2800</v>
      </c>
      <c r="E206" s="163" t="s">
        <v>1167</v>
      </c>
    </row>
    <row r="207" spans="1:6" x14ac:dyDescent="0.25">
      <c r="A207" s="351" t="s">
        <v>1906</v>
      </c>
      <c r="B207" s="337">
        <v>10172</v>
      </c>
      <c r="C207" s="351" t="s">
        <v>1907</v>
      </c>
      <c r="D207" s="346">
        <v>6100</v>
      </c>
      <c r="E207" s="163" t="s">
        <v>1167</v>
      </c>
    </row>
    <row r="208" spans="1:6" ht="30" x14ac:dyDescent="0.25">
      <c r="A208" s="351" t="s">
        <v>1908</v>
      </c>
      <c r="B208" s="337">
        <v>10173</v>
      </c>
      <c r="C208" s="351" t="s">
        <v>1909</v>
      </c>
      <c r="D208" s="346">
        <v>4000</v>
      </c>
      <c r="E208" s="163" t="s">
        <v>1167</v>
      </c>
    </row>
    <row r="209" spans="1:6" ht="30" x14ac:dyDescent="0.25">
      <c r="A209" s="351" t="s">
        <v>1910</v>
      </c>
      <c r="B209" s="337">
        <v>10174</v>
      </c>
      <c r="C209" s="351" t="s">
        <v>1911</v>
      </c>
      <c r="D209" s="346">
        <v>1300</v>
      </c>
      <c r="E209" s="163" t="s">
        <v>1167</v>
      </c>
    </row>
    <row r="210" spans="1:6" x14ac:dyDescent="0.25">
      <c r="A210" s="351" t="s">
        <v>1912</v>
      </c>
      <c r="B210" s="337">
        <v>10175</v>
      </c>
      <c r="C210" s="351" t="s">
        <v>1913</v>
      </c>
      <c r="D210" s="346">
        <v>11900</v>
      </c>
      <c r="E210" s="163" t="s">
        <v>1167</v>
      </c>
    </row>
    <row r="211" spans="1:6" ht="30" x14ac:dyDescent="0.25">
      <c r="A211" s="351" t="s">
        <v>1914</v>
      </c>
      <c r="B211" s="337">
        <v>10176</v>
      </c>
      <c r="C211" s="351" t="s">
        <v>1915</v>
      </c>
      <c r="D211" s="346">
        <v>4000</v>
      </c>
      <c r="E211" s="163" t="s">
        <v>1167</v>
      </c>
    </row>
    <row r="212" spans="1:6" ht="45" x14ac:dyDescent="0.25">
      <c r="A212" s="351" t="s">
        <v>1916</v>
      </c>
      <c r="B212" s="337">
        <v>10177</v>
      </c>
      <c r="C212" s="351" t="s">
        <v>1917</v>
      </c>
      <c r="D212" s="346">
        <v>7900</v>
      </c>
      <c r="E212" s="163" t="s">
        <v>1167</v>
      </c>
    </row>
    <row r="213" spans="1:6" ht="45" x14ac:dyDescent="0.25">
      <c r="A213" s="351" t="s">
        <v>1918</v>
      </c>
      <c r="B213" s="337">
        <v>10178</v>
      </c>
      <c r="C213" s="351" t="s">
        <v>1919</v>
      </c>
      <c r="D213" s="346">
        <v>10900</v>
      </c>
      <c r="E213" s="163" t="s">
        <v>1167</v>
      </c>
    </row>
    <row r="214" spans="1:6" ht="30" x14ac:dyDescent="0.25">
      <c r="A214" s="351" t="s">
        <v>1920</v>
      </c>
      <c r="B214" s="337">
        <v>10179</v>
      </c>
      <c r="C214" s="351" t="s">
        <v>1921</v>
      </c>
      <c r="D214" s="346">
        <v>1400</v>
      </c>
      <c r="E214" s="163" t="s">
        <v>1167</v>
      </c>
    </row>
    <row r="215" spans="1:6" x14ac:dyDescent="0.25">
      <c r="A215" s="351" t="s">
        <v>1922</v>
      </c>
      <c r="B215" s="337">
        <v>10180</v>
      </c>
      <c r="C215" s="351" t="s">
        <v>1923</v>
      </c>
      <c r="D215" s="346">
        <v>2800</v>
      </c>
      <c r="E215" s="163" t="s">
        <v>1167</v>
      </c>
    </row>
    <row r="216" spans="1:6" x14ac:dyDescent="0.25">
      <c r="A216" s="351" t="s">
        <v>1924</v>
      </c>
      <c r="B216" s="337">
        <v>10181</v>
      </c>
      <c r="C216" s="351" t="s">
        <v>1925</v>
      </c>
      <c r="D216" s="346">
        <v>6300</v>
      </c>
      <c r="E216" s="163" t="s">
        <v>1167</v>
      </c>
    </row>
    <row r="217" spans="1:6" x14ac:dyDescent="0.25">
      <c r="A217" s="351" t="s">
        <v>1926</v>
      </c>
      <c r="B217" s="337">
        <v>10182</v>
      </c>
      <c r="C217" s="351" t="s">
        <v>1927</v>
      </c>
      <c r="D217" s="346">
        <v>6200</v>
      </c>
      <c r="E217" s="163" t="s">
        <v>1167</v>
      </c>
    </row>
    <row r="218" spans="1:6" x14ac:dyDescent="0.25">
      <c r="A218" s="351" t="s">
        <v>1928</v>
      </c>
      <c r="B218" s="337">
        <v>10183</v>
      </c>
      <c r="C218" s="351" t="s">
        <v>1929</v>
      </c>
      <c r="D218" s="346">
        <v>3900</v>
      </c>
      <c r="E218" s="163" t="s">
        <v>1167</v>
      </c>
    </row>
    <row r="219" spans="1:6" x14ac:dyDescent="0.25">
      <c r="A219" s="351" t="s">
        <v>1930</v>
      </c>
      <c r="B219" s="337">
        <v>10184</v>
      </c>
      <c r="C219" s="351" t="s">
        <v>1931</v>
      </c>
      <c r="D219" s="346">
        <v>10900</v>
      </c>
      <c r="E219" s="163" t="s">
        <v>1167</v>
      </c>
    </row>
    <row r="220" spans="1:6" x14ac:dyDescent="0.25">
      <c r="A220" s="351" t="s">
        <v>1932</v>
      </c>
      <c r="B220" s="337">
        <v>10185</v>
      </c>
      <c r="C220" s="351" t="s">
        <v>1933</v>
      </c>
      <c r="D220" s="346">
        <v>6500</v>
      </c>
      <c r="E220" s="163" t="s">
        <v>1167</v>
      </c>
    </row>
    <row r="221" spans="1:6" ht="30" x14ac:dyDescent="0.25">
      <c r="A221" s="351" t="s">
        <v>1934</v>
      </c>
      <c r="B221" s="337">
        <v>10186</v>
      </c>
      <c r="C221" s="351" t="s">
        <v>1935</v>
      </c>
      <c r="D221" s="346">
        <v>1400</v>
      </c>
      <c r="E221" s="163" t="s">
        <v>1167</v>
      </c>
      <c r="F221" s="129"/>
    </row>
    <row r="222" spans="1:6" ht="30" x14ac:dyDescent="0.25">
      <c r="A222" s="351" t="s">
        <v>1936</v>
      </c>
      <c r="B222" s="337">
        <v>10187</v>
      </c>
      <c r="C222" s="351" t="s">
        <v>1937</v>
      </c>
      <c r="D222" s="346">
        <v>2400</v>
      </c>
      <c r="E222" s="163" t="s">
        <v>1167</v>
      </c>
    </row>
    <row r="223" spans="1:6" ht="30" x14ac:dyDescent="0.25">
      <c r="A223" s="351" t="s">
        <v>1938</v>
      </c>
      <c r="B223" s="337">
        <v>10188</v>
      </c>
      <c r="C223" s="351" t="s">
        <v>1939</v>
      </c>
      <c r="D223" s="346">
        <v>3900</v>
      </c>
      <c r="E223" s="163" t="s">
        <v>1167</v>
      </c>
    </row>
    <row r="224" spans="1:6" x14ac:dyDescent="0.25">
      <c r="A224" s="351" t="s">
        <v>1940</v>
      </c>
      <c r="B224" s="337">
        <v>10189</v>
      </c>
      <c r="C224" s="351" t="s">
        <v>1941</v>
      </c>
      <c r="D224" s="346">
        <v>6200</v>
      </c>
      <c r="E224" s="163" t="s">
        <v>1167</v>
      </c>
    </row>
    <row r="225" spans="1:6" x14ac:dyDescent="0.25">
      <c r="A225" s="351" t="s">
        <v>1942</v>
      </c>
      <c r="B225" s="337">
        <v>10190</v>
      </c>
      <c r="C225" s="351" t="s">
        <v>1943</v>
      </c>
      <c r="D225" s="346">
        <v>3900</v>
      </c>
      <c r="E225" s="163" t="s">
        <v>1167</v>
      </c>
    </row>
    <row r="226" spans="1:6" ht="30" x14ac:dyDescent="0.25">
      <c r="A226" s="351" t="s">
        <v>1942</v>
      </c>
      <c r="B226" s="337">
        <v>10191</v>
      </c>
      <c r="C226" s="351" t="s">
        <v>1944</v>
      </c>
      <c r="D226" s="346">
        <v>3900</v>
      </c>
      <c r="E226" s="163" t="s">
        <v>1167</v>
      </c>
    </row>
    <row r="227" spans="1:6" x14ac:dyDescent="0.25">
      <c r="A227" s="351" t="s">
        <v>1945</v>
      </c>
      <c r="B227" s="337">
        <v>10192</v>
      </c>
      <c r="C227" s="351" t="s">
        <v>1946</v>
      </c>
      <c r="D227" s="346">
        <v>10900</v>
      </c>
      <c r="E227" s="163" t="s">
        <v>1167</v>
      </c>
    </row>
    <row r="228" spans="1:6" ht="30" x14ac:dyDescent="0.25">
      <c r="A228" s="351" t="s">
        <v>1947</v>
      </c>
      <c r="B228" s="337">
        <v>10193</v>
      </c>
      <c r="C228" s="351" t="s">
        <v>1948</v>
      </c>
      <c r="D228" s="346">
        <v>300</v>
      </c>
      <c r="E228" s="163" t="s">
        <v>1167</v>
      </c>
      <c r="F228" s="129"/>
    </row>
    <row r="229" spans="1:6" ht="30" x14ac:dyDescent="0.25">
      <c r="A229" s="351" t="s">
        <v>1949</v>
      </c>
      <c r="B229" s="337">
        <v>10194</v>
      </c>
      <c r="C229" s="351" t="s">
        <v>1950</v>
      </c>
      <c r="D229" s="346">
        <v>500</v>
      </c>
      <c r="E229" s="163" t="s">
        <v>1167</v>
      </c>
      <c r="F229" s="129"/>
    </row>
    <row r="230" spans="1:6" ht="30" x14ac:dyDescent="0.25">
      <c r="A230" s="351" t="s">
        <v>1951</v>
      </c>
      <c r="B230" s="337">
        <v>10195</v>
      </c>
      <c r="C230" s="351" t="s">
        <v>1952</v>
      </c>
      <c r="D230" s="346">
        <v>800</v>
      </c>
      <c r="E230" s="163" t="s">
        <v>1167</v>
      </c>
      <c r="F230" s="129"/>
    </row>
    <row r="231" spans="1:6" ht="30" x14ac:dyDescent="0.25">
      <c r="A231" s="351" t="s">
        <v>1953</v>
      </c>
      <c r="B231" s="337">
        <v>10196</v>
      </c>
      <c r="C231" s="351" t="s">
        <v>1954</v>
      </c>
      <c r="D231" s="346">
        <v>1200</v>
      </c>
      <c r="E231" s="163" t="s">
        <v>1167</v>
      </c>
    </row>
    <row r="232" spans="1:6" ht="30" x14ac:dyDescent="0.25">
      <c r="A232" s="351" t="s">
        <v>1955</v>
      </c>
      <c r="B232" s="337">
        <v>10197</v>
      </c>
      <c r="C232" s="351" t="s">
        <v>1956</v>
      </c>
      <c r="D232" s="346">
        <v>1500</v>
      </c>
      <c r="E232" s="163" t="s">
        <v>1167</v>
      </c>
    </row>
    <row r="233" spans="1:6" x14ac:dyDescent="0.25">
      <c r="A233" s="351" t="s">
        <v>1957</v>
      </c>
      <c r="B233" s="337">
        <v>10198</v>
      </c>
      <c r="C233" s="351" t="s">
        <v>1958</v>
      </c>
      <c r="D233" s="346">
        <v>8000</v>
      </c>
      <c r="E233" s="163" t="s">
        <v>1167</v>
      </c>
    </row>
    <row r="234" spans="1:6" ht="30" x14ac:dyDescent="0.25">
      <c r="A234" s="351" t="s">
        <v>1959</v>
      </c>
      <c r="B234" s="337">
        <v>10199</v>
      </c>
      <c r="C234" s="351" t="s">
        <v>1960</v>
      </c>
      <c r="D234" s="346">
        <v>6100</v>
      </c>
      <c r="E234" s="163" t="s">
        <v>1167</v>
      </c>
      <c r="F234" s="129"/>
    </row>
    <row r="235" spans="1:6" x14ac:dyDescent="0.25">
      <c r="A235" s="351" t="s">
        <v>1961</v>
      </c>
      <c r="B235" s="337">
        <v>10200</v>
      </c>
      <c r="C235" s="351" t="s">
        <v>1962</v>
      </c>
      <c r="D235" s="346">
        <v>11100</v>
      </c>
      <c r="E235" s="163" t="s">
        <v>1167</v>
      </c>
      <c r="F235" s="129"/>
    </row>
    <row r="236" spans="1:6" ht="30" x14ac:dyDescent="0.25">
      <c r="A236" s="351" t="s">
        <v>1963</v>
      </c>
      <c r="B236" s="337">
        <v>10201</v>
      </c>
      <c r="C236" s="355" t="s">
        <v>1964</v>
      </c>
      <c r="D236" s="356">
        <v>8100</v>
      </c>
      <c r="E236" s="357" t="s">
        <v>1167</v>
      </c>
      <c r="F236" s="358"/>
    </row>
    <row r="237" spans="1:6" x14ac:dyDescent="0.25">
      <c r="A237" s="337" t="s">
        <v>1965</v>
      </c>
      <c r="B237" s="337">
        <v>10202</v>
      </c>
      <c r="C237" s="172" t="s">
        <v>1966</v>
      </c>
      <c r="D237" s="359">
        <v>6100</v>
      </c>
      <c r="E237" s="172" t="s">
        <v>1167</v>
      </c>
      <c r="F237" s="358"/>
    </row>
    <row r="238" spans="1:6" x14ac:dyDescent="0.25">
      <c r="A238" s="337" t="s">
        <v>1965</v>
      </c>
      <c r="B238" s="337">
        <v>10203</v>
      </c>
      <c r="C238" s="172" t="s">
        <v>1967</v>
      </c>
      <c r="D238" s="359">
        <v>12000</v>
      </c>
      <c r="E238" s="172" t="s">
        <v>1167</v>
      </c>
      <c r="F238" s="358"/>
    </row>
    <row r="239" spans="1:6" x14ac:dyDescent="0.25">
      <c r="A239" s="337" t="s">
        <v>1965</v>
      </c>
      <c r="B239" s="337">
        <v>10204</v>
      </c>
      <c r="C239" s="172" t="s">
        <v>1968</v>
      </c>
      <c r="D239" s="359">
        <v>18000</v>
      </c>
      <c r="E239" s="172" t="s">
        <v>1167</v>
      </c>
      <c r="F239" s="358"/>
    </row>
    <row r="240" spans="1:6" x14ac:dyDescent="0.25">
      <c r="A240" s="337" t="s">
        <v>1965</v>
      </c>
      <c r="B240" s="337">
        <v>10205</v>
      </c>
      <c r="C240" s="172" t="s">
        <v>1969</v>
      </c>
      <c r="D240" s="359">
        <v>35000</v>
      </c>
      <c r="E240" s="172" t="s">
        <v>1167</v>
      </c>
      <c r="F240" s="358"/>
    </row>
    <row r="241" spans="1:6" x14ac:dyDescent="0.25">
      <c r="A241" s="867" t="s">
        <v>1970</v>
      </c>
      <c r="B241" s="867"/>
      <c r="C241" s="867"/>
      <c r="D241" s="867"/>
      <c r="E241" s="867"/>
    </row>
    <row r="242" spans="1:6" x14ac:dyDescent="0.25">
      <c r="A242" s="360" t="s">
        <v>1971</v>
      </c>
      <c r="B242" s="337">
        <v>10206</v>
      </c>
      <c r="C242" s="361" t="s">
        <v>1972</v>
      </c>
      <c r="D242" s="359">
        <v>800</v>
      </c>
      <c r="E242" s="172" t="s">
        <v>354</v>
      </c>
      <c r="F242" s="129"/>
    </row>
    <row r="243" spans="1:6" x14ac:dyDescent="0.25">
      <c r="A243" s="337" t="s">
        <v>275</v>
      </c>
      <c r="B243" s="337">
        <v>10207</v>
      </c>
      <c r="C243" s="362" t="s">
        <v>1973</v>
      </c>
      <c r="D243" s="359">
        <v>2300</v>
      </c>
      <c r="E243" s="172" t="s">
        <v>1974</v>
      </c>
      <c r="F243" s="129"/>
    </row>
    <row r="244" spans="1:6" x14ac:dyDescent="0.25">
      <c r="A244" s="337" t="s">
        <v>275</v>
      </c>
      <c r="B244" s="337">
        <v>10208</v>
      </c>
      <c r="C244" s="362" t="s">
        <v>1975</v>
      </c>
      <c r="D244" s="359">
        <v>2200</v>
      </c>
      <c r="E244" s="172" t="s">
        <v>1974</v>
      </c>
      <c r="F244" s="129"/>
    </row>
    <row r="245" spans="1:6" x14ac:dyDescent="0.25">
      <c r="A245" s="360" t="s">
        <v>1976</v>
      </c>
      <c r="B245" s="337">
        <v>10209</v>
      </c>
      <c r="C245" s="363" t="s">
        <v>346</v>
      </c>
      <c r="D245" s="364">
        <v>4000</v>
      </c>
      <c r="E245" s="172" t="s">
        <v>1167</v>
      </c>
    </row>
    <row r="246" spans="1:6" ht="31.5" customHeight="1" x14ac:dyDescent="0.25">
      <c r="A246" s="360" t="s">
        <v>1977</v>
      </c>
      <c r="B246" s="337">
        <v>10210</v>
      </c>
      <c r="C246" s="365" t="s">
        <v>1978</v>
      </c>
      <c r="D246" s="364">
        <v>7200</v>
      </c>
      <c r="E246" s="172" t="s">
        <v>1979</v>
      </c>
      <c r="F246" s="129"/>
    </row>
    <row r="247" spans="1:6" ht="30" x14ac:dyDescent="0.25">
      <c r="A247" s="360" t="s">
        <v>1977</v>
      </c>
      <c r="B247" s="337">
        <v>10211</v>
      </c>
      <c r="C247" s="365" t="s">
        <v>1980</v>
      </c>
      <c r="D247" s="364">
        <v>3500</v>
      </c>
      <c r="E247" s="172" t="s">
        <v>1979</v>
      </c>
    </row>
    <row r="248" spans="1:6" ht="30" x14ac:dyDescent="0.25">
      <c r="A248" s="360" t="s">
        <v>1981</v>
      </c>
      <c r="B248" s="337">
        <v>10212</v>
      </c>
      <c r="C248" s="365" t="s">
        <v>1982</v>
      </c>
      <c r="D248" s="364">
        <v>5000</v>
      </c>
      <c r="E248" s="172" t="s">
        <v>1979</v>
      </c>
    </row>
    <row r="249" spans="1:6" ht="30" x14ac:dyDescent="0.25">
      <c r="A249" s="360" t="s">
        <v>1981</v>
      </c>
      <c r="B249" s="337">
        <v>10213</v>
      </c>
      <c r="C249" s="365" t="s">
        <v>1983</v>
      </c>
      <c r="D249" s="364">
        <v>2500</v>
      </c>
      <c r="E249" s="172" t="s">
        <v>1979</v>
      </c>
    </row>
    <row r="250" spans="1:6" ht="30" x14ac:dyDescent="0.25">
      <c r="A250" s="360" t="s">
        <v>1984</v>
      </c>
      <c r="B250" s="337">
        <v>10214</v>
      </c>
      <c r="C250" s="365" t="s">
        <v>1985</v>
      </c>
      <c r="D250" s="364">
        <v>7200</v>
      </c>
      <c r="E250" s="172" t="s">
        <v>1979</v>
      </c>
    </row>
    <row r="251" spans="1:6" ht="30" x14ac:dyDescent="0.25">
      <c r="A251" s="360" t="s">
        <v>1984</v>
      </c>
      <c r="B251" s="337">
        <v>10215</v>
      </c>
      <c r="C251" s="365" t="s">
        <v>1986</v>
      </c>
      <c r="D251" s="364">
        <v>3500</v>
      </c>
      <c r="E251" s="172" t="s">
        <v>1979</v>
      </c>
    </row>
    <row r="252" spans="1:6" x14ac:dyDescent="0.25">
      <c r="A252" s="360" t="s">
        <v>1987</v>
      </c>
      <c r="B252" s="337">
        <v>10216</v>
      </c>
      <c r="C252" s="366" t="s">
        <v>1988</v>
      </c>
      <c r="D252" s="367">
        <v>1500</v>
      </c>
      <c r="E252" s="368" t="s">
        <v>292</v>
      </c>
    </row>
    <row r="253" spans="1:6" x14ac:dyDescent="0.25">
      <c r="A253" s="360" t="s">
        <v>1989</v>
      </c>
      <c r="B253" s="337">
        <v>10217</v>
      </c>
      <c r="C253" s="366" t="s">
        <v>1990</v>
      </c>
      <c r="D253" s="367">
        <v>1500</v>
      </c>
      <c r="E253" s="368" t="s">
        <v>292</v>
      </c>
    </row>
    <row r="254" spans="1:6" x14ac:dyDescent="0.25">
      <c r="A254" s="360" t="s">
        <v>1991</v>
      </c>
      <c r="B254" s="337">
        <v>10218</v>
      </c>
      <c r="C254" s="366" t="s">
        <v>1992</v>
      </c>
      <c r="D254" s="367">
        <v>12000</v>
      </c>
      <c r="E254" s="368" t="s">
        <v>1993</v>
      </c>
    </row>
    <row r="255" spans="1:6" x14ac:dyDescent="0.25">
      <c r="A255" s="360" t="s">
        <v>1994</v>
      </c>
      <c r="B255" s="337">
        <v>10219</v>
      </c>
      <c r="C255" s="366" t="s">
        <v>1995</v>
      </c>
      <c r="D255" s="367">
        <v>30000</v>
      </c>
      <c r="E255" s="368" t="s">
        <v>292</v>
      </c>
      <c r="F255" s="129"/>
    </row>
    <row r="256" spans="1:6" x14ac:dyDescent="0.25">
      <c r="A256" s="360" t="s">
        <v>1996</v>
      </c>
      <c r="B256" s="337">
        <v>10220</v>
      </c>
      <c r="C256" s="366" t="s">
        <v>1997</v>
      </c>
      <c r="D256" s="367">
        <v>1000</v>
      </c>
      <c r="E256" s="368" t="s">
        <v>496</v>
      </c>
    </row>
    <row r="257" spans="1:6" x14ac:dyDescent="0.25">
      <c r="A257" s="360" t="s">
        <v>1998</v>
      </c>
      <c r="B257" s="337">
        <v>10221</v>
      </c>
      <c r="C257" s="369" t="s">
        <v>1999</v>
      </c>
      <c r="D257" s="370">
        <v>600</v>
      </c>
      <c r="E257" s="368" t="s">
        <v>292</v>
      </c>
      <c r="F257" s="129"/>
    </row>
    <row r="258" spans="1:6" ht="30" x14ac:dyDescent="0.25">
      <c r="A258" s="360" t="s">
        <v>2000</v>
      </c>
      <c r="B258" s="337">
        <v>10222</v>
      </c>
      <c r="C258" s="369" t="s">
        <v>2001</v>
      </c>
      <c r="D258" s="370">
        <v>900</v>
      </c>
      <c r="E258" s="368" t="s">
        <v>292</v>
      </c>
    </row>
    <row r="259" spans="1:6" x14ac:dyDescent="0.25">
      <c r="A259" s="360" t="s">
        <v>2002</v>
      </c>
      <c r="B259" s="337">
        <v>10223</v>
      </c>
      <c r="C259" s="369" t="s">
        <v>2003</v>
      </c>
      <c r="D259" s="370">
        <v>800</v>
      </c>
      <c r="E259" s="368" t="s">
        <v>292</v>
      </c>
    </row>
    <row r="260" spans="1:6" x14ac:dyDescent="0.25">
      <c r="A260" s="360" t="s">
        <v>2004</v>
      </c>
      <c r="B260" s="337">
        <v>10224</v>
      </c>
      <c r="C260" s="369" t="s">
        <v>2005</v>
      </c>
      <c r="D260" s="370">
        <v>500</v>
      </c>
      <c r="E260" s="368" t="s">
        <v>292</v>
      </c>
    </row>
    <row r="261" spans="1:6" x14ac:dyDescent="0.25">
      <c r="A261" s="360" t="s">
        <v>2006</v>
      </c>
      <c r="B261" s="337">
        <v>10225</v>
      </c>
      <c r="C261" s="369" t="s">
        <v>2007</v>
      </c>
      <c r="D261" s="370">
        <v>600</v>
      </c>
      <c r="E261" s="368" t="s">
        <v>292</v>
      </c>
    </row>
    <row r="262" spans="1:6" x14ac:dyDescent="0.25">
      <c r="A262" s="360" t="s">
        <v>2008</v>
      </c>
      <c r="B262" s="337">
        <v>10226</v>
      </c>
      <c r="C262" s="369" t="s">
        <v>2009</v>
      </c>
      <c r="D262" s="370">
        <v>900</v>
      </c>
      <c r="E262" s="368" t="s">
        <v>292</v>
      </c>
    </row>
    <row r="263" spans="1:6" ht="30" x14ac:dyDescent="0.25">
      <c r="A263" s="360" t="s">
        <v>2010</v>
      </c>
      <c r="B263" s="337">
        <v>10227</v>
      </c>
      <c r="C263" s="369" t="s">
        <v>2011</v>
      </c>
      <c r="D263" s="370">
        <v>1500</v>
      </c>
      <c r="E263" s="368" t="s">
        <v>292</v>
      </c>
    </row>
    <row r="264" spans="1:6" ht="30" x14ac:dyDescent="0.25">
      <c r="A264" s="360" t="s">
        <v>2012</v>
      </c>
      <c r="B264" s="337">
        <v>10228</v>
      </c>
      <c r="C264" s="369" t="s">
        <v>2013</v>
      </c>
      <c r="D264" s="370">
        <v>6000</v>
      </c>
      <c r="E264" s="368" t="s">
        <v>292</v>
      </c>
    </row>
    <row r="265" spans="1:6" x14ac:dyDescent="0.25">
      <c r="A265" s="360" t="s">
        <v>2014</v>
      </c>
      <c r="B265" s="337">
        <v>10229</v>
      </c>
      <c r="C265" s="369" t="s">
        <v>2015</v>
      </c>
      <c r="D265" s="370">
        <v>800</v>
      </c>
      <c r="E265" s="368" t="s">
        <v>292</v>
      </c>
    </row>
    <row r="266" spans="1:6" x14ac:dyDescent="0.25">
      <c r="A266" s="360" t="s">
        <v>2016</v>
      </c>
      <c r="B266" s="337">
        <v>10230</v>
      </c>
      <c r="C266" s="369" t="s">
        <v>2017</v>
      </c>
      <c r="D266" s="370">
        <v>1500</v>
      </c>
      <c r="E266" s="368" t="s">
        <v>292</v>
      </c>
    </row>
    <row r="267" spans="1:6" x14ac:dyDescent="0.25">
      <c r="A267" s="360" t="s">
        <v>2018</v>
      </c>
      <c r="B267" s="337">
        <v>10231</v>
      </c>
      <c r="C267" s="369" t="s">
        <v>2019</v>
      </c>
      <c r="D267" s="370">
        <v>1000</v>
      </c>
      <c r="E267" s="368" t="s">
        <v>292</v>
      </c>
    </row>
    <row r="268" spans="1:6" x14ac:dyDescent="0.25">
      <c r="A268" s="360" t="s">
        <v>2018</v>
      </c>
      <c r="B268" s="337">
        <v>10232</v>
      </c>
      <c r="C268" s="369" t="s">
        <v>2020</v>
      </c>
      <c r="D268" s="370">
        <v>1500</v>
      </c>
      <c r="E268" s="368" t="s">
        <v>292</v>
      </c>
    </row>
    <row r="269" spans="1:6" ht="30" x14ac:dyDescent="0.25">
      <c r="A269" s="360" t="s">
        <v>2021</v>
      </c>
      <c r="B269" s="337">
        <v>10233</v>
      </c>
      <c r="C269" s="369" t="s">
        <v>2022</v>
      </c>
      <c r="D269" s="370">
        <v>800</v>
      </c>
      <c r="E269" s="368" t="s">
        <v>292</v>
      </c>
    </row>
    <row r="270" spans="1:6" ht="45" x14ac:dyDescent="0.25">
      <c r="A270" s="360" t="s">
        <v>2023</v>
      </c>
      <c r="B270" s="337">
        <v>10234</v>
      </c>
      <c r="C270" s="369" t="s">
        <v>2024</v>
      </c>
      <c r="D270" s="370">
        <v>1200</v>
      </c>
      <c r="E270" s="368" t="s">
        <v>292</v>
      </c>
    </row>
    <row r="271" spans="1:6" x14ac:dyDescent="0.25">
      <c r="A271" s="360" t="s">
        <v>2025</v>
      </c>
      <c r="B271" s="337">
        <v>10235</v>
      </c>
      <c r="C271" s="369" t="s">
        <v>2026</v>
      </c>
      <c r="D271" s="370">
        <v>600</v>
      </c>
      <c r="E271" s="368" t="s">
        <v>292</v>
      </c>
      <c r="F271" s="129"/>
    </row>
    <row r="272" spans="1:6" x14ac:dyDescent="0.25">
      <c r="A272" s="360" t="s">
        <v>2027</v>
      </c>
      <c r="B272" s="337">
        <v>10236</v>
      </c>
      <c r="C272" s="369" t="s">
        <v>2028</v>
      </c>
      <c r="D272" s="370">
        <v>800</v>
      </c>
      <c r="E272" s="368" t="s">
        <v>292</v>
      </c>
    </row>
    <row r="273" spans="3:3" s="66" customFormat="1" x14ac:dyDescent="0.25">
      <c r="C273" s="335"/>
    </row>
    <row r="274" spans="3:3" s="66" customFormat="1" x14ac:dyDescent="0.25">
      <c r="C274" s="335"/>
    </row>
    <row r="275" spans="3:3" s="66" customFormat="1" x14ac:dyDescent="0.25">
      <c r="C275" s="335"/>
    </row>
    <row r="276" spans="3:3" s="66" customFormat="1" x14ac:dyDescent="0.25">
      <c r="C276" s="335"/>
    </row>
    <row r="277" spans="3:3" s="66" customFormat="1" x14ac:dyDescent="0.25">
      <c r="C277" s="335"/>
    </row>
    <row r="278" spans="3:3" s="66" customFormat="1" x14ac:dyDescent="0.25">
      <c r="C278" s="335"/>
    </row>
    <row r="279" spans="3:3" s="66" customFormat="1" x14ac:dyDescent="0.25">
      <c r="C279" s="335"/>
    </row>
    <row r="280" spans="3:3" s="66" customFormat="1" x14ac:dyDescent="0.25">
      <c r="C280" s="335"/>
    </row>
    <row r="281" spans="3:3" s="66" customFormat="1" x14ac:dyDescent="0.25">
      <c r="C281" s="335"/>
    </row>
    <row r="282" spans="3:3" s="66" customFormat="1" x14ac:dyDescent="0.25">
      <c r="C282" s="335"/>
    </row>
    <row r="283" spans="3:3" s="66" customFormat="1" x14ac:dyDescent="0.25">
      <c r="C283" s="335"/>
    </row>
    <row r="284" spans="3:3" s="66" customFormat="1" x14ac:dyDescent="0.25">
      <c r="C284" s="335"/>
    </row>
    <row r="285" spans="3:3" s="66" customFormat="1" x14ac:dyDescent="0.25">
      <c r="C285" s="335"/>
    </row>
    <row r="286" spans="3:3" s="66" customFormat="1" x14ac:dyDescent="0.25">
      <c r="C286" s="335"/>
    </row>
    <row r="287" spans="3:3" s="66" customFormat="1" x14ac:dyDescent="0.25">
      <c r="C287" s="335"/>
    </row>
    <row r="288" spans="3:3" s="66" customFormat="1" x14ac:dyDescent="0.25">
      <c r="C288" s="335"/>
    </row>
    <row r="289" spans="3:3" s="66" customFormat="1" x14ac:dyDescent="0.25">
      <c r="C289" s="335"/>
    </row>
    <row r="290" spans="3:3" s="66" customFormat="1" x14ac:dyDescent="0.25">
      <c r="C290" s="335"/>
    </row>
    <row r="291" spans="3:3" s="66" customFormat="1" x14ac:dyDescent="0.25">
      <c r="C291" s="335"/>
    </row>
    <row r="292" spans="3:3" s="66" customFormat="1" x14ac:dyDescent="0.25">
      <c r="C292" s="335"/>
    </row>
    <row r="293" spans="3:3" s="66" customFormat="1" x14ac:dyDescent="0.25">
      <c r="C293" s="335"/>
    </row>
    <row r="294" spans="3:3" s="66" customFormat="1" x14ac:dyDescent="0.25">
      <c r="C294" s="335"/>
    </row>
    <row r="295" spans="3:3" s="66" customFormat="1" x14ac:dyDescent="0.25">
      <c r="C295" s="335"/>
    </row>
    <row r="296" spans="3:3" s="66" customFormat="1" x14ac:dyDescent="0.25">
      <c r="C296" s="335"/>
    </row>
    <row r="297" spans="3:3" s="66" customFormat="1" x14ac:dyDescent="0.25">
      <c r="C297" s="335"/>
    </row>
    <row r="298" spans="3:3" s="66" customFormat="1" x14ac:dyDescent="0.25">
      <c r="C298" s="335"/>
    </row>
    <row r="299" spans="3:3" s="66" customFormat="1" x14ac:dyDescent="0.25">
      <c r="C299" s="335"/>
    </row>
    <row r="300" spans="3:3" s="66" customFormat="1" x14ac:dyDescent="0.25">
      <c r="C300" s="335"/>
    </row>
    <row r="301" spans="3:3" s="66" customFormat="1" x14ac:dyDescent="0.25">
      <c r="C301" s="335"/>
    </row>
    <row r="302" spans="3:3" s="66" customFormat="1" x14ac:dyDescent="0.25">
      <c r="C302" s="335"/>
    </row>
    <row r="303" spans="3:3" s="66" customFormat="1" x14ac:dyDescent="0.25">
      <c r="C303" s="335"/>
    </row>
    <row r="304" spans="3:3" s="66" customFormat="1" x14ac:dyDescent="0.25">
      <c r="C304" s="335"/>
    </row>
    <row r="305" spans="3:3" s="66" customFormat="1" x14ac:dyDescent="0.25">
      <c r="C305" s="335"/>
    </row>
    <row r="306" spans="3:3" s="66" customFormat="1" x14ac:dyDescent="0.25">
      <c r="C306" s="335"/>
    </row>
    <row r="307" spans="3:3" s="66" customFormat="1" x14ac:dyDescent="0.25">
      <c r="C307" s="335"/>
    </row>
    <row r="308" spans="3:3" s="66" customFormat="1" x14ac:dyDescent="0.25">
      <c r="C308" s="335"/>
    </row>
    <row r="309" spans="3:3" s="66" customFormat="1" x14ac:dyDescent="0.25">
      <c r="C309" s="335"/>
    </row>
    <row r="310" spans="3:3" s="66" customFormat="1" x14ac:dyDescent="0.25">
      <c r="C310" s="335"/>
    </row>
    <row r="311" spans="3:3" s="66" customFormat="1" x14ac:dyDescent="0.25">
      <c r="C311" s="335"/>
    </row>
    <row r="312" spans="3:3" s="66" customFormat="1" x14ac:dyDescent="0.25">
      <c r="C312" s="335"/>
    </row>
    <row r="313" spans="3:3" s="66" customFormat="1" x14ac:dyDescent="0.25">
      <c r="C313" s="335"/>
    </row>
    <row r="314" spans="3:3" s="66" customFormat="1" x14ac:dyDescent="0.25">
      <c r="C314" s="335"/>
    </row>
    <row r="315" spans="3:3" s="66" customFormat="1" x14ac:dyDescent="0.25">
      <c r="C315" s="335"/>
    </row>
    <row r="316" spans="3:3" s="66" customFormat="1" x14ac:dyDescent="0.25">
      <c r="C316" s="335"/>
    </row>
    <row r="317" spans="3:3" s="66" customFormat="1" x14ac:dyDescent="0.25">
      <c r="C317" s="335"/>
    </row>
    <row r="318" spans="3:3" s="66" customFormat="1" x14ac:dyDescent="0.25">
      <c r="C318" s="335"/>
    </row>
    <row r="319" spans="3:3" s="66" customFormat="1" x14ac:dyDescent="0.25">
      <c r="C319" s="335"/>
    </row>
    <row r="320" spans="3:3" s="66" customFormat="1" x14ac:dyDescent="0.25">
      <c r="C320" s="335"/>
    </row>
  </sheetData>
  <mergeCells count="10">
    <mergeCell ref="A121:E121"/>
    <mergeCell ref="A132:E132"/>
    <mergeCell ref="A142:E142"/>
    <mergeCell ref="A149:E149"/>
    <mergeCell ref="A241:E241"/>
    <mergeCell ref="A5:E5"/>
    <mergeCell ref="A62:E62"/>
    <mergeCell ref="A79:E79"/>
    <mergeCell ref="A90:E90"/>
    <mergeCell ref="A109:E109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933C"/>
    <pageSetUpPr fitToPage="1"/>
  </sheetPr>
  <dimension ref="A1:AMJ439"/>
  <sheetViews>
    <sheetView zoomScaleNormal="100" workbookViewId="0"/>
  </sheetViews>
  <sheetFormatPr defaultColWidth="9.140625" defaultRowHeight="15.75" x14ac:dyDescent="0.25"/>
  <cols>
    <col min="1" max="1" width="18.42578125" style="371" customWidth="1"/>
    <col min="2" max="2" width="12.85546875" style="371" customWidth="1"/>
    <col min="3" max="3" width="72.28515625" style="372" customWidth="1"/>
    <col min="4" max="4" width="14" style="373" customWidth="1"/>
    <col min="5" max="5" width="16" style="1" customWidth="1"/>
    <col min="6" max="6" width="9.140625" style="371" hidden="1"/>
    <col min="7" max="7" width="9.140625" style="371"/>
    <col min="8" max="8" width="26.28515625" style="371" customWidth="1"/>
    <col min="9" max="1024" width="9.140625" style="371"/>
  </cols>
  <sheetData>
    <row r="1" spans="1:5" s="1" customFormat="1" x14ac:dyDescent="0.25">
      <c r="A1" s="868" t="s">
        <v>2029</v>
      </c>
      <c r="B1" s="868"/>
      <c r="C1" s="868"/>
      <c r="D1" s="868"/>
      <c r="E1" s="868"/>
    </row>
    <row r="2" spans="1:5" s="1" customFormat="1" ht="31.5" x14ac:dyDescent="0.25">
      <c r="A2" s="5" t="s">
        <v>1</v>
      </c>
      <c r="B2" s="5" t="s">
        <v>2</v>
      </c>
      <c r="C2" s="5" t="s">
        <v>3</v>
      </c>
      <c r="D2" s="374" t="s">
        <v>4</v>
      </c>
      <c r="E2" s="5" t="s">
        <v>5</v>
      </c>
    </row>
    <row r="3" spans="1:5" x14ac:dyDescent="0.25">
      <c r="A3" s="869" t="s">
        <v>2030</v>
      </c>
      <c r="B3" s="869"/>
      <c r="C3" s="869"/>
      <c r="D3" s="869"/>
      <c r="E3" s="869"/>
    </row>
    <row r="4" spans="1:5" s="1" customFormat="1" x14ac:dyDescent="0.25">
      <c r="A4" s="375" t="s">
        <v>2031</v>
      </c>
      <c r="B4" s="376">
        <v>11001</v>
      </c>
      <c r="C4" s="375" t="s">
        <v>2032</v>
      </c>
      <c r="D4" s="377">
        <v>14000</v>
      </c>
      <c r="E4" s="378" t="s">
        <v>1167</v>
      </c>
    </row>
    <row r="5" spans="1:5" x14ac:dyDescent="0.25">
      <c r="A5" s="379" t="s">
        <v>2033</v>
      </c>
      <c r="B5" s="376">
        <v>11002</v>
      </c>
      <c r="C5" s="380" t="s">
        <v>2034</v>
      </c>
      <c r="D5" s="377">
        <v>29000</v>
      </c>
      <c r="E5" s="378" t="s">
        <v>1167</v>
      </c>
    </row>
    <row r="6" spans="1:5" s="1" customFormat="1" x14ac:dyDescent="0.25">
      <c r="A6" s="375" t="s">
        <v>1535</v>
      </c>
      <c r="B6" s="376">
        <v>11003</v>
      </c>
      <c r="C6" s="375" t="s">
        <v>2035</v>
      </c>
      <c r="D6" s="377">
        <v>35000</v>
      </c>
      <c r="E6" s="378" t="s">
        <v>1167</v>
      </c>
    </row>
    <row r="7" spans="1:5" ht="31.5" x14ac:dyDescent="0.25">
      <c r="A7" s="375" t="s">
        <v>2036</v>
      </c>
      <c r="B7" s="376">
        <v>11004</v>
      </c>
      <c r="C7" s="380" t="s">
        <v>2037</v>
      </c>
      <c r="D7" s="377">
        <v>63000</v>
      </c>
      <c r="E7" s="378" t="s">
        <v>1167</v>
      </c>
    </row>
    <row r="8" spans="1:5" s="1" customFormat="1" ht="31.5" x14ac:dyDescent="0.25">
      <c r="A8" s="375" t="s">
        <v>2038</v>
      </c>
      <c r="B8" s="376">
        <v>11005</v>
      </c>
      <c r="C8" s="380" t="s">
        <v>2039</v>
      </c>
      <c r="D8" s="377">
        <v>63000</v>
      </c>
      <c r="E8" s="378" t="s">
        <v>1167</v>
      </c>
    </row>
    <row r="9" spans="1:5" s="1" customFormat="1" ht="31.5" x14ac:dyDescent="0.25">
      <c r="A9" s="375" t="s">
        <v>2040</v>
      </c>
      <c r="B9" s="376">
        <v>11006</v>
      </c>
      <c r="C9" s="380" t="s">
        <v>2041</v>
      </c>
      <c r="D9" s="377">
        <v>49000</v>
      </c>
      <c r="E9" s="378" t="s">
        <v>1167</v>
      </c>
    </row>
    <row r="10" spans="1:5" s="1" customFormat="1" ht="31.5" x14ac:dyDescent="0.25">
      <c r="A10" s="375" t="s">
        <v>2042</v>
      </c>
      <c r="B10" s="376">
        <v>11007</v>
      </c>
      <c r="C10" s="380" t="s">
        <v>2043</v>
      </c>
      <c r="D10" s="377">
        <v>63000</v>
      </c>
      <c r="E10" s="378" t="s">
        <v>1167</v>
      </c>
    </row>
    <row r="11" spans="1:5" s="1" customFormat="1" ht="15.75" customHeight="1" x14ac:dyDescent="0.25">
      <c r="A11" s="870" t="s">
        <v>2044</v>
      </c>
      <c r="B11" s="870"/>
      <c r="C11" s="870"/>
      <c r="D11" s="870"/>
      <c r="E11" s="870"/>
    </row>
    <row r="12" spans="1:5" s="1" customFormat="1" ht="47.25" x14ac:dyDescent="0.25">
      <c r="A12" s="381" t="s">
        <v>2045</v>
      </c>
      <c r="B12" s="376">
        <v>11008</v>
      </c>
      <c r="C12" s="381" t="s">
        <v>2046</v>
      </c>
      <c r="D12" s="382">
        <v>28000</v>
      </c>
      <c r="E12" s="87" t="s">
        <v>1167</v>
      </c>
    </row>
    <row r="13" spans="1:5" s="1" customFormat="1" x14ac:dyDescent="0.25">
      <c r="A13" s="381" t="s">
        <v>2047</v>
      </c>
      <c r="B13" s="376">
        <v>11009</v>
      </c>
      <c r="C13" s="381" t="s">
        <v>2048</v>
      </c>
      <c r="D13" s="382">
        <v>25000</v>
      </c>
      <c r="E13" s="87" t="s">
        <v>1167</v>
      </c>
    </row>
    <row r="14" spans="1:5" s="1" customFormat="1" ht="31.5" x14ac:dyDescent="0.25">
      <c r="A14" s="381" t="s">
        <v>2049</v>
      </c>
      <c r="B14" s="376">
        <v>11010</v>
      </c>
      <c r="C14" s="381" t="s">
        <v>2050</v>
      </c>
      <c r="D14" s="382">
        <v>28000</v>
      </c>
      <c r="E14" s="87" t="s">
        <v>1167</v>
      </c>
    </row>
    <row r="15" spans="1:5" s="1" customFormat="1" x14ac:dyDescent="0.25">
      <c r="A15" s="381" t="s">
        <v>2051</v>
      </c>
      <c r="B15" s="376">
        <v>11011</v>
      </c>
      <c r="C15" s="381" t="s">
        <v>2052</v>
      </c>
      <c r="D15" s="382">
        <v>60000</v>
      </c>
      <c r="E15" s="87" t="s">
        <v>1167</v>
      </c>
    </row>
    <row r="16" spans="1:5" s="1" customFormat="1" x14ac:dyDescent="0.25">
      <c r="A16" s="381" t="s">
        <v>2053</v>
      </c>
      <c r="B16" s="376">
        <v>11012</v>
      </c>
      <c r="C16" s="381" t="s">
        <v>2054</v>
      </c>
      <c r="D16" s="382">
        <v>40000</v>
      </c>
      <c r="E16" s="87" t="s">
        <v>1167</v>
      </c>
    </row>
    <row r="17" spans="1:5" s="1" customFormat="1" x14ac:dyDescent="0.25">
      <c r="A17" s="381" t="s">
        <v>2055</v>
      </c>
      <c r="B17" s="376">
        <v>11013</v>
      </c>
      <c r="C17" s="381" t="s">
        <v>2056</v>
      </c>
      <c r="D17" s="382">
        <v>30000</v>
      </c>
      <c r="E17" s="87" t="s">
        <v>1167</v>
      </c>
    </row>
    <row r="18" spans="1:5" s="1" customFormat="1" ht="31.5" x14ac:dyDescent="0.25">
      <c r="A18" s="381" t="s">
        <v>2057</v>
      </c>
      <c r="B18" s="376">
        <v>11014</v>
      </c>
      <c r="C18" s="381" t="s">
        <v>2058</v>
      </c>
      <c r="D18" s="382">
        <v>36000</v>
      </c>
      <c r="E18" s="87" t="s">
        <v>1167</v>
      </c>
    </row>
    <row r="19" spans="1:5" s="1" customFormat="1" x14ac:dyDescent="0.25">
      <c r="A19" s="381" t="s">
        <v>2059</v>
      </c>
      <c r="B19" s="376">
        <v>11015</v>
      </c>
      <c r="C19" s="381" t="s">
        <v>2060</v>
      </c>
      <c r="D19" s="382">
        <v>20000</v>
      </c>
      <c r="E19" s="87" t="s">
        <v>1167</v>
      </c>
    </row>
    <row r="20" spans="1:5" s="1" customFormat="1" ht="31.5" x14ac:dyDescent="0.25">
      <c r="A20" s="381" t="s">
        <v>2061</v>
      </c>
      <c r="B20" s="376">
        <v>11016</v>
      </c>
      <c r="C20" s="381" t="s">
        <v>2062</v>
      </c>
      <c r="D20" s="382">
        <v>25000</v>
      </c>
      <c r="E20" s="87" t="s">
        <v>1167</v>
      </c>
    </row>
    <row r="21" spans="1:5" s="1" customFormat="1" ht="31.5" x14ac:dyDescent="0.25">
      <c r="A21" s="381" t="s">
        <v>2063</v>
      </c>
      <c r="B21" s="376">
        <v>11017</v>
      </c>
      <c r="C21" s="381" t="s">
        <v>2064</v>
      </c>
      <c r="D21" s="382">
        <v>30000</v>
      </c>
      <c r="E21" s="87" t="s">
        <v>1167</v>
      </c>
    </row>
    <row r="22" spans="1:5" s="1" customFormat="1" x14ac:dyDescent="0.25">
      <c r="A22" s="381" t="s">
        <v>2065</v>
      </c>
      <c r="B22" s="376">
        <v>11018</v>
      </c>
      <c r="C22" s="381" t="s">
        <v>2066</v>
      </c>
      <c r="D22" s="382">
        <v>30000</v>
      </c>
      <c r="E22" s="87" t="s">
        <v>1167</v>
      </c>
    </row>
    <row r="23" spans="1:5" s="1" customFormat="1" x14ac:dyDescent="0.25">
      <c r="A23" s="381" t="s">
        <v>2067</v>
      </c>
      <c r="B23" s="376">
        <v>11019</v>
      </c>
      <c r="C23" s="381" t="s">
        <v>2068</v>
      </c>
      <c r="D23" s="382">
        <v>36000</v>
      </c>
      <c r="E23" s="87" t="s">
        <v>1167</v>
      </c>
    </row>
    <row r="24" spans="1:5" s="1" customFormat="1" x14ac:dyDescent="0.25">
      <c r="A24" s="381" t="s">
        <v>2069</v>
      </c>
      <c r="B24" s="376">
        <v>11020</v>
      </c>
      <c r="C24" s="381" t="s">
        <v>2070</v>
      </c>
      <c r="D24" s="382">
        <v>52000</v>
      </c>
      <c r="E24" s="87" t="s">
        <v>1167</v>
      </c>
    </row>
    <row r="25" spans="1:5" s="1" customFormat="1" x14ac:dyDescent="0.25">
      <c r="A25" s="381" t="s">
        <v>2071</v>
      </c>
      <c r="B25" s="376">
        <v>11021</v>
      </c>
      <c r="C25" s="381" t="s">
        <v>2072</v>
      </c>
      <c r="D25" s="382">
        <v>60000</v>
      </c>
      <c r="E25" s="87" t="s">
        <v>1167</v>
      </c>
    </row>
    <row r="26" spans="1:5" s="1" customFormat="1" ht="31.5" x14ac:dyDescent="0.25">
      <c r="A26" s="381" t="s">
        <v>2073</v>
      </c>
      <c r="B26" s="376">
        <v>11022</v>
      </c>
      <c r="C26" s="381" t="s">
        <v>2074</v>
      </c>
      <c r="D26" s="382">
        <v>60000</v>
      </c>
      <c r="E26" s="87" t="s">
        <v>1167</v>
      </c>
    </row>
    <row r="27" spans="1:5" s="1" customFormat="1" ht="31.5" x14ac:dyDescent="0.25">
      <c r="A27" s="381" t="s">
        <v>2075</v>
      </c>
      <c r="B27" s="376">
        <v>11023</v>
      </c>
      <c r="C27" s="381" t="s">
        <v>2076</v>
      </c>
      <c r="D27" s="382">
        <v>15000</v>
      </c>
      <c r="E27" s="87" t="s">
        <v>1167</v>
      </c>
    </row>
    <row r="28" spans="1:5" s="1" customFormat="1" x14ac:dyDescent="0.25">
      <c r="A28" s="381" t="s">
        <v>2077</v>
      </c>
      <c r="B28" s="376">
        <v>11024</v>
      </c>
      <c r="C28" s="381" t="s">
        <v>2078</v>
      </c>
      <c r="D28" s="382">
        <v>100000</v>
      </c>
      <c r="E28" s="87" t="s">
        <v>1167</v>
      </c>
    </row>
    <row r="29" spans="1:5" s="1" customFormat="1" x14ac:dyDescent="0.25">
      <c r="A29" s="381" t="s">
        <v>2079</v>
      </c>
      <c r="B29" s="376">
        <v>11025</v>
      </c>
      <c r="C29" s="381" t="s">
        <v>2080</v>
      </c>
      <c r="D29" s="382">
        <v>90000</v>
      </c>
      <c r="E29" s="87" t="s">
        <v>1167</v>
      </c>
    </row>
    <row r="30" spans="1:5" s="1" customFormat="1" x14ac:dyDescent="0.25">
      <c r="A30" s="381" t="s">
        <v>2081</v>
      </c>
      <c r="B30" s="376">
        <v>11026</v>
      </c>
      <c r="C30" s="381" t="s">
        <v>2082</v>
      </c>
      <c r="D30" s="382">
        <v>50000</v>
      </c>
      <c r="E30" s="87" t="s">
        <v>1167</v>
      </c>
    </row>
    <row r="31" spans="1:5" s="1" customFormat="1" x14ac:dyDescent="0.25">
      <c r="A31" s="381" t="s">
        <v>2083</v>
      </c>
      <c r="B31" s="376">
        <v>11027</v>
      </c>
      <c r="C31" s="381" t="s">
        <v>2084</v>
      </c>
      <c r="D31" s="382">
        <v>120000</v>
      </c>
      <c r="E31" s="87" t="s">
        <v>1167</v>
      </c>
    </row>
    <row r="32" spans="1:5" s="1" customFormat="1" x14ac:dyDescent="0.25">
      <c r="A32" s="381" t="s">
        <v>2085</v>
      </c>
      <c r="B32" s="376">
        <v>11028</v>
      </c>
      <c r="C32" s="381" t="s">
        <v>2086</v>
      </c>
      <c r="D32" s="382">
        <v>120000</v>
      </c>
      <c r="E32" s="87" t="s">
        <v>1167</v>
      </c>
    </row>
    <row r="33" spans="1:5" s="1" customFormat="1" x14ac:dyDescent="0.25">
      <c r="A33" s="381" t="s">
        <v>2087</v>
      </c>
      <c r="B33" s="376">
        <v>11029</v>
      </c>
      <c r="C33" s="381" t="s">
        <v>2088</v>
      </c>
      <c r="D33" s="382">
        <v>110000</v>
      </c>
      <c r="E33" s="87" t="s">
        <v>1167</v>
      </c>
    </row>
    <row r="34" spans="1:5" s="1" customFormat="1" x14ac:dyDescent="0.25">
      <c r="A34" s="381" t="s">
        <v>2089</v>
      </c>
      <c r="B34" s="376">
        <v>11030</v>
      </c>
      <c r="C34" s="381" t="s">
        <v>2090</v>
      </c>
      <c r="D34" s="382">
        <v>36000</v>
      </c>
      <c r="E34" s="87" t="s">
        <v>1167</v>
      </c>
    </row>
    <row r="35" spans="1:5" s="1" customFormat="1" x14ac:dyDescent="0.25">
      <c r="A35" s="381" t="s">
        <v>2091</v>
      </c>
      <c r="B35" s="376">
        <v>11031</v>
      </c>
      <c r="C35" s="381" t="s">
        <v>2092</v>
      </c>
      <c r="D35" s="383">
        <v>30000</v>
      </c>
      <c r="E35" s="87" t="s">
        <v>1167</v>
      </c>
    </row>
    <row r="36" spans="1:5" s="1" customFormat="1" x14ac:dyDescent="0.25">
      <c r="A36" s="381" t="s">
        <v>2093</v>
      </c>
      <c r="B36" s="376">
        <v>11032</v>
      </c>
      <c r="C36" s="381" t="s">
        <v>2094</v>
      </c>
      <c r="D36" s="382">
        <v>25000</v>
      </c>
      <c r="E36" s="87" t="s">
        <v>1167</v>
      </c>
    </row>
    <row r="37" spans="1:5" s="1" customFormat="1" x14ac:dyDescent="0.25">
      <c r="A37" s="381" t="s">
        <v>2095</v>
      </c>
      <c r="B37" s="376">
        <v>11033</v>
      </c>
      <c r="C37" s="381" t="s">
        <v>2096</v>
      </c>
      <c r="D37" s="384">
        <v>35000</v>
      </c>
      <c r="E37" s="87" t="s">
        <v>1167</v>
      </c>
    </row>
    <row r="38" spans="1:5" s="1" customFormat="1" ht="31.5" x14ac:dyDescent="0.25">
      <c r="A38" s="381" t="s">
        <v>2097</v>
      </c>
      <c r="B38" s="376">
        <v>11034</v>
      </c>
      <c r="C38" s="381" t="s">
        <v>2098</v>
      </c>
      <c r="D38" s="384">
        <v>40000</v>
      </c>
      <c r="E38" s="87" t="s">
        <v>1167</v>
      </c>
    </row>
    <row r="39" spans="1:5" s="1" customFormat="1" x14ac:dyDescent="0.25">
      <c r="A39" s="381" t="s">
        <v>2099</v>
      </c>
      <c r="B39" s="376">
        <v>11035</v>
      </c>
      <c r="C39" s="381" t="s">
        <v>2100</v>
      </c>
      <c r="D39" s="384">
        <v>52000</v>
      </c>
      <c r="E39" s="87" t="s">
        <v>1167</v>
      </c>
    </row>
    <row r="40" spans="1:5" s="1" customFormat="1" x14ac:dyDescent="0.25">
      <c r="A40" s="385" t="s">
        <v>2101</v>
      </c>
      <c r="B40" s="376">
        <v>11036</v>
      </c>
      <c r="C40" s="385" t="s">
        <v>2102</v>
      </c>
      <c r="D40" s="384">
        <v>20000</v>
      </c>
      <c r="E40" s="87" t="s">
        <v>1167</v>
      </c>
    </row>
    <row r="41" spans="1:5" s="1" customFormat="1" x14ac:dyDescent="0.25">
      <c r="A41" s="381" t="s">
        <v>2103</v>
      </c>
      <c r="B41" s="376">
        <v>11037</v>
      </c>
      <c r="C41" s="381" t="s">
        <v>2104</v>
      </c>
      <c r="D41" s="384">
        <v>25000</v>
      </c>
      <c r="E41" s="87" t="s">
        <v>1167</v>
      </c>
    </row>
    <row r="42" spans="1:5" s="1" customFormat="1" x14ac:dyDescent="0.25">
      <c r="A42" s="381" t="s">
        <v>2105</v>
      </c>
      <c r="B42" s="376">
        <v>11038</v>
      </c>
      <c r="C42" s="381" t="s">
        <v>2106</v>
      </c>
      <c r="D42" s="382">
        <v>120000</v>
      </c>
      <c r="E42" s="87" t="s">
        <v>1167</v>
      </c>
    </row>
    <row r="43" spans="1:5" s="1" customFormat="1" x14ac:dyDescent="0.25">
      <c r="A43" s="381" t="s">
        <v>2107</v>
      </c>
      <c r="B43" s="376">
        <v>11039</v>
      </c>
      <c r="C43" s="381" t="s">
        <v>2108</v>
      </c>
      <c r="D43" s="382">
        <v>120000</v>
      </c>
      <c r="E43" s="87" t="s">
        <v>1167</v>
      </c>
    </row>
    <row r="44" spans="1:5" s="1" customFormat="1" x14ac:dyDescent="0.25">
      <c r="A44" s="381" t="s">
        <v>2109</v>
      </c>
      <c r="B44" s="376">
        <v>11040</v>
      </c>
      <c r="C44" s="381" t="s">
        <v>2110</v>
      </c>
      <c r="D44" s="384">
        <v>20000</v>
      </c>
      <c r="E44" s="87" t="s">
        <v>1167</v>
      </c>
    </row>
    <row r="45" spans="1:5" s="1" customFormat="1" x14ac:dyDescent="0.25">
      <c r="A45" s="381" t="s">
        <v>2111</v>
      </c>
      <c r="B45" s="376">
        <v>11041</v>
      </c>
      <c r="C45" s="381" t="s">
        <v>2112</v>
      </c>
      <c r="D45" s="384">
        <v>25000</v>
      </c>
      <c r="E45" s="87" t="s">
        <v>1167</v>
      </c>
    </row>
    <row r="46" spans="1:5" s="1" customFormat="1" ht="31.5" x14ac:dyDescent="0.25">
      <c r="A46" s="381" t="s">
        <v>2113</v>
      </c>
      <c r="B46" s="376">
        <v>11042</v>
      </c>
      <c r="C46" s="381" t="s">
        <v>2114</v>
      </c>
      <c r="D46" s="384">
        <v>30000</v>
      </c>
      <c r="E46" s="87" t="s">
        <v>1167</v>
      </c>
    </row>
    <row r="47" spans="1:5" s="1" customFormat="1" x14ac:dyDescent="0.25">
      <c r="A47" s="381" t="s">
        <v>2115</v>
      </c>
      <c r="B47" s="376">
        <v>11043</v>
      </c>
      <c r="C47" s="381" t="s">
        <v>2116</v>
      </c>
      <c r="D47" s="384">
        <v>30000</v>
      </c>
      <c r="E47" s="87" t="s">
        <v>1167</v>
      </c>
    </row>
    <row r="48" spans="1:5" s="1" customFormat="1" x14ac:dyDescent="0.25">
      <c r="A48" s="381" t="s">
        <v>2117</v>
      </c>
      <c r="B48" s="376">
        <v>11044</v>
      </c>
      <c r="C48" s="381" t="s">
        <v>2118</v>
      </c>
      <c r="D48" s="384">
        <v>52000</v>
      </c>
      <c r="E48" s="87" t="s">
        <v>1167</v>
      </c>
    </row>
    <row r="49" spans="1:5" s="1" customFormat="1" x14ac:dyDescent="0.25">
      <c r="A49" s="381" t="s">
        <v>2119</v>
      </c>
      <c r="B49" s="376">
        <v>11045</v>
      </c>
      <c r="C49" s="381" t="s">
        <v>2102</v>
      </c>
      <c r="D49" s="384">
        <v>30000</v>
      </c>
      <c r="E49" s="87" t="s">
        <v>1167</v>
      </c>
    </row>
    <row r="50" spans="1:5" s="1" customFormat="1" x14ac:dyDescent="0.25">
      <c r="A50" s="381" t="s">
        <v>2120</v>
      </c>
      <c r="B50" s="376">
        <v>11046</v>
      </c>
      <c r="C50" s="381" t="s">
        <v>2121</v>
      </c>
      <c r="D50" s="384">
        <v>20000</v>
      </c>
      <c r="E50" s="87" t="s">
        <v>1167</v>
      </c>
    </row>
    <row r="51" spans="1:5" s="1" customFormat="1" x14ac:dyDescent="0.25">
      <c r="A51" s="381" t="s">
        <v>2122</v>
      </c>
      <c r="B51" s="376">
        <v>11047</v>
      </c>
      <c r="C51" s="381" t="s">
        <v>2123</v>
      </c>
      <c r="D51" s="384">
        <v>30000</v>
      </c>
      <c r="E51" s="87" t="s">
        <v>1167</v>
      </c>
    </row>
    <row r="52" spans="1:5" s="1" customFormat="1" x14ac:dyDescent="0.25">
      <c r="A52" s="381" t="s">
        <v>2124</v>
      </c>
      <c r="B52" s="376">
        <v>11048</v>
      </c>
      <c r="C52" s="381" t="s">
        <v>2125</v>
      </c>
      <c r="D52" s="384">
        <v>25000</v>
      </c>
      <c r="E52" s="87" t="s">
        <v>1167</v>
      </c>
    </row>
    <row r="53" spans="1:5" s="1" customFormat="1" x14ac:dyDescent="0.25">
      <c r="A53" s="381" t="s">
        <v>2126</v>
      </c>
      <c r="B53" s="376">
        <v>11049</v>
      </c>
      <c r="C53" s="381" t="s">
        <v>2127</v>
      </c>
      <c r="D53" s="384">
        <v>30000</v>
      </c>
      <c r="E53" s="87" t="s">
        <v>1167</v>
      </c>
    </row>
    <row r="54" spans="1:5" s="1" customFormat="1" x14ac:dyDescent="0.25">
      <c r="A54" s="381" t="s">
        <v>2128</v>
      </c>
      <c r="B54" s="376">
        <v>11050</v>
      </c>
      <c r="C54" s="381" t="s">
        <v>2129</v>
      </c>
      <c r="D54" s="384">
        <v>40000</v>
      </c>
      <c r="E54" s="87" t="s">
        <v>1167</v>
      </c>
    </row>
    <row r="55" spans="1:5" s="1" customFormat="1" x14ac:dyDescent="0.25">
      <c r="A55" s="381" t="s">
        <v>2130</v>
      </c>
      <c r="B55" s="376">
        <v>11051</v>
      </c>
      <c r="C55" s="381" t="s">
        <v>2131</v>
      </c>
      <c r="D55" s="384">
        <v>70000</v>
      </c>
      <c r="E55" s="87" t="s">
        <v>1167</v>
      </c>
    </row>
    <row r="56" spans="1:5" s="1" customFormat="1" x14ac:dyDescent="0.25">
      <c r="A56" s="381" t="s">
        <v>2132</v>
      </c>
      <c r="B56" s="376">
        <v>11052</v>
      </c>
      <c r="C56" s="381" t="s">
        <v>2133</v>
      </c>
      <c r="D56" s="384">
        <v>25000</v>
      </c>
      <c r="E56" s="87" t="s">
        <v>1167</v>
      </c>
    </row>
    <row r="57" spans="1:5" s="1" customFormat="1" x14ac:dyDescent="0.25">
      <c r="A57" s="381" t="s">
        <v>2134</v>
      </c>
      <c r="B57" s="376">
        <v>11053</v>
      </c>
      <c r="C57" s="381" t="s">
        <v>2135</v>
      </c>
      <c r="D57" s="384">
        <v>100000</v>
      </c>
      <c r="E57" s="87" t="s">
        <v>1167</v>
      </c>
    </row>
    <row r="58" spans="1:5" s="1" customFormat="1" x14ac:dyDescent="0.25">
      <c r="A58" s="381" t="s">
        <v>2136</v>
      </c>
      <c r="B58" s="376">
        <v>11054</v>
      </c>
      <c r="C58" s="381" t="s">
        <v>2137</v>
      </c>
      <c r="D58" s="384">
        <v>70000</v>
      </c>
      <c r="E58" s="87" t="s">
        <v>1167</v>
      </c>
    </row>
    <row r="59" spans="1:5" s="1" customFormat="1" x14ac:dyDescent="0.25">
      <c r="A59" s="381" t="s">
        <v>2138</v>
      </c>
      <c r="B59" s="376">
        <v>11055</v>
      </c>
      <c r="C59" s="381" t="s">
        <v>2139</v>
      </c>
      <c r="D59" s="382">
        <v>80000</v>
      </c>
      <c r="E59" s="87" t="s">
        <v>1167</v>
      </c>
    </row>
    <row r="60" spans="1:5" s="1" customFormat="1" x14ac:dyDescent="0.25">
      <c r="A60" s="381" t="s">
        <v>2140</v>
      </c>
      <c r="B60" s="376">
        <v>11056</v>
      </c>
      <c r="C60" s="381" t="s">
        <v>2141</v>
      </c>
      <c r="D60" s="382">
        <v>80000</v>
      </c>
      <c r="E60" s="87" t="s">
        <v>1167</v>
      </c>
    </row>
    <row r="61" spans="1:5" s="1" customFormat="1" x14ac:dyDescent="0.25">
      <c r="A61" s="381" t="s">
        <v>2142</v>
      </c>
      <c r="B61" s="376">
        <v>11057</v>
      </c>
      <c r="C61" s="381" t="s">
        <v>2143</v>
      </c>
      <c r="D61" s="382">
        <v>80000</v>
      </c>
      <c r="E61" s="87" t="s">
        <v>1167</v>
      </c>
    </row>
    <row r="62" spans="1:5" s="1" customFormat="1" x14ac:dyDescent="0.25">
      <c r="A62" s="381" t="s">
        <v>2144</v>
      </c>
      <c r="B62" s="376">
        <v>11058</v>
      </c>
      <c r="C62" s="381" t="s">
        <v>2145</v>
      </c>
      <c r="D62" s="384">
        <v>70000</v>
      </c>
      <c r="E62" s="87" t="s">
        <v>1167</v>
      </c>
    </row>
    <row r="63" spans="1:5" s="1" customFormat="1" x14ac:dyDescent="0.25">
      <c r="A63" s="381" t="s">
        <v>2146</v>
      </c>
      <c r="B63" s="376">
        <v>11059</v>
      </c>
      <c r="C63" s="381" t="s">
        <v>2147</v>
      </c>
      <c r="D63" s="384">
        <v>70000</v>
      </c>
      <c r="E63" s="87" t="s">
        <v>1167</v>
      </c>
    </row>
    <row r="64" spans="1:5" s="1" customFormat="1" x14ac:dyDescent="0.25">
      <c r="A64" s="381" t="s">
        <v>2148</v>
      </c>
      <c r="B64" s="376">
        <v>11060</v>
      </c>
      <c r="C64" s="381" t="s">
        <v>2149</v>
      </c>
      <c r="D64" s="384">
        <v>70000</v>
      </c>
      <c r="E64" s="87" t="s">
        <v>1167</v>
      </c>
    </row>
    <row r="65" spans="1:5" s="1" customFormat="1" x14ac:dyDescent="0.25">
      <c r="A65" s="381" t="s">
        <v>2150</v>
      </c>
      <c r="B65" s="376">
        <v>11061</v>
      </c>
      <c r="C65" s="381" t="s">
        <v>2151</v>
      </c>
      <c r="D65" s="384">
        <v>80000</v>
      </c>
      <c r="E65" s="87" t="s">
        <v>1167</v>
      </c>
    </row>
    <row r="66" spans="1:5" s="1" customFormat="1" x14ac:dyDescent="0.25">
      <c r="A66" s="381" t="s">
        <v>2152</v>
      </c>
      <c r="B66" s="376">
        <v>11062</v>
      </c>
      <c r="C66" s="381" t="s">
        <v>2153</v>
      </c>
      <c r="D66" s="384">
        <v>70000</v>
      </c>
      <c r="E66" s="87" t="s">
        <v>1167</v>
      </c>
    </row>
    <row r="67" spans="1:5" s="1" customFormat="1" x14ac:dyDescent="0.25">
      <c r="A67" s="381" t="s">
        <v>2154</v>
      </c>
      <c r="B67" s="376">
        <v>11063</v>
      </c>
      <c r="C67" s="381" t="s">
        <v>2155</v>
      </c>
      <c r="D67" s="384">
        <v>70000</v>
      </c>
      <c r="E67" s="87" t="s">
        <v>1167</v>
      </c>
    </row>
    <row r="68" spans="1:5" s="1" customFormat="1" x14ac:dyDescent="0.25">
      <c r="A68" s="381" t="s">
        <v>2156</v>
      </c>
      <c r="B68" s="376">
        <v>11064</v>
      </c>
      <c r="C68" s="381" t="s">
        <v>2157</v>
      </c>
      <c r="D68" s="382">
        <v>90000</v>
      </c>
      <c r="E68" s="87" t="s">
        <v>1167</v>
      </c>
    </row>
    <row r="69" spans="1:5" s="1" customFormat="1" ht="31.5" x14ac:dyDescent="0.25">
      <c r="A69" s="381" t="s">
        <v>2158</v>
      </c>
      <c r="B69" s="376">
        <v>11065</v>
      </c>
      <c r="C69" s="381" t="s">
        <v>2159</v>
      </c>
      <c r="D69" s="382">
        <v>90000</v>
      </c>
      <c r="E69" s="87" t="s">
        <v>1167</v>
      </c>
    </row>
    <row r="70" spans="1:5" s="1" customFormat="1" x14ac:dyDescent="0.25">
      <c r="A70" s="381" t="s">
        <v>2160</v>
      </c>
      <c r="B70" s="376">
        <v>11066</v>
      </c>
      <c r="C70" s="381" t="s">
        <v>2161</v>
      </c>
      <c r="D70" s="382">
        <v>90000</v>
      </c>
      <c r="E70" s="87" t="s">
        <v>1167</v>
      </c>
    </row>
    <row r="71" spans="1:5" s="1" customFormat="1" x14ac:dyDescent="0.25">
      <c r="A71" s="381" t="s">
        <v>2162</v>
      </c>
      <c r="B71" s="376">
        <v>11067</v>
      </c>
      <c r="C71" s="381" t="s">
        <v>2163</v>
      </c>
      <c r="D71" s="384">
        <v>80000</v>
      </c>
      <c r="E71" s="87" t="s">
        <v>1167</v>
      </c>
    </row>
    <row r="72" spans="1:5" s="1" customFormat="1" x14ac:dyDescent="0.25">
      <c r="A72" s="381" t="s">
        <v>2164</v>
      </c>
      <c r="B72" s="376">
        <v>11068</v>
      </c>
      <c r="C72" s="381" t="s">
        <v>2165</v>
      </c>
      <c r="D72" s="384">
        <v>25000</v>
      </c>
      <c r="E72" s="87" t="s">
        <v>1167</v>
      </c>
    </row>
    <row r="73" spans="1:5" s="1" customFormat="1" x14ac:dyDescent="0.25">
      <c r="A73" s="381" t="s">
        <v>2166</v>
      </c>
      <c r="B73" s="376">
        <v>11069</v>
      </c>
      <c r="C73" s="381" t="s">
        <v>2167</v>
      </c>
      <c r="D73" s="384">
        <v>70000</v>
      </c>
      <c r="E73" s="87" t="s">
        <v>1167</v>
      </c>
    </row>
    <row r="74" spans="1:5" s="1" customFormat="1" x14ac:dyDescent="0.25">
      <c r="A74" s="381" t="s">
        <v>2168</v>
      </c>
      <c r="B74" s="376">
        <v>11070</v>
      </c>
      <c r="C74" s="381" t="s">
        <v>2169</v>
      </c>
      <c r="D74" s="384">
        <v>80000</v>
      </c>
      <c r="E74" s="87" t="s">
        <v>1167</v>
      </c>
    </row>
    <row r="75" spans="1:5" s="1" customFormat="1" x14ac:dyDescent="0.25">
      <c r="A75" s="381" t="s">
        <v>2170</v>
      </c>
      <c r="B75" s="376">
        <v>11071</v>
      </c>
      <c r="C75" s="381" t="s">
        <v>2171</v>
      </c>
      <c r="D75" s="384">
        <v>80000</v>
      </c>
      <c r="E75" s="87" t="s">
        <v>1167</v>
      </c>
    </row>
    <row r="76" spans="1:5" s="1" customFormat="1" x14ac:dyDescent="0.25">
      <c r="A76" s="381" t="s">
        <v>2172</v>
      </c>
      <c r="B76" s="376">
        <v>11072</v>
      </c>
      <c r="C76" s="381" t="s">
        <v>2173</v>
      </c>
      <c r="D76" s="384">
        <v>90000</v>
      </c>
      <c r="E76" s="87" t="s">
        <v>1167</v>
      </c>
    </row>
    <row r="77" spans="1:5" s="1" customFormat="1" x14ac:dyDescent="0.25">
      <c r="A77" s="381" t="s">
        <v>2174</v>
      </c>
      <c r="B77" s="376">
        <v>11073</v>
      </c>
      <c r="C77" s="381" t="s">
        <v>2175</v>
      </c>
      <c r="D77" s="382">
        <v>90000</v>
      </c>
      <c r="E77" s="87" t="s">
        <v>1167</v>
      </c>
    </row>
    <row r="78" spans="1:5" s="1" customFormat="1" x14ac:dyDescent="0.25">
      <c r="A78" s="381" t="s">
        <v>2176</v>
      </c>
      <c r="B78" s="376">
        <v>11074</v>
      </c>
      <c r="C78" s="381" t="s">
        <v>2177</v>
      </c>
      <c r="D78" s="382">
        <v>90000</v>
      </c>
      <c r="E78" s="87" t="s">
        <v>1167</v>
      </c>
    </row>
    <row r="79" spans="1:5" s="1" customFormat="1" x14ac:dyDescent="0.25">
      <c r="A79" s="381" t="s">
        <v>2178</v>
      </c>
      <c r="B79" s="376">
        <v>11075</v>
      </c>
      <c r="C79" s="381" t="s">
        <v>2179</v>
      </c>
      <c r="D79" s="382">
        <v>20000</v>
      </c>
      <c r="E79" s="87" t="s">
        <v>1167</v>
      </c>
    </row>
    <row r="80" spans="1:5" s="1" customFormat="1" x14ac:dyDescent="0.25">
      <c r="A80" s="381" t="s">
        <v>2180</v>
      </c>
      <c r="B80" s="376">
        <v>11076</v>
      </c>
      <c r="C80" s="381" t="s">
        <v>2181</v>
      </c>
      <c r="D80" s="382">
        <v>30000</v>
      </c>
      <c r="E80" s="87" t="s">
        <v>1167</v>
      </c>
    </row>
    <row r="81" spans="1:5" s="1" customFormat="1" x14ac:dyDescent="0.25">
      <c r="A81" s="381" t="s">
        <v>2182</v>
      </c>
      <c r="B81" s="376">
        <v>11077</v>
      </c>
      <c r="C81" s="381" t="s">
        <v>2183</v>
      </c>
      <c r="D81" s="384">
        <v>35000</v>
      </c>
      <c r="E81" s="87" t="s">
        <v>1167</v>
      </c>
    </row>
    <row r="82" spans="1:5" s="1" customFormat="1" x14ac:dyDescent="0.25">
      <c r="A82" s="381" t="s">
        <v>2184</v>
      </c>
      <c r="B82" s="376">
        <v>11078</v>
      </c>
      <c r="C82" s="381" t="s">
        <v>2185</v>
      </c>
      <c r="D82" s="384">
        <v>20000</v>
      </c>
      <c r="E82" s="87" t="s">
        <v>1167</v>
      </c>
    </row>
    <row r="83" spans="1:5" s="1" customFormat="1" x14ac:dyDescent="0.25">
      <c r="A83" s="381" t="s">
        <v>2186</v>
      </c>
      <c r="B83" s="376">
        <v>11079</v>
      </c>
      <c r="C83" s="381" t="s">
        <v>2187</v>
      </c>
      <c r="D83" s="384">
        <v>15000</v>
      </c>
      <c r="E83" s="87" t="s">
        <v>1167</v>
      </c>
    </row>
    <row r="84" spans="1:5" s="1" customFormat="1" x14ac:dyDescent="0.25">
      <c r="A84" s="381" t="s">
        <v>2188</v>
      </c>
      <c r="B84" s="376">
        <v>11080</v>
      </c>
      <c r="C84" s="381" t="s">
        <v>2189</v>
      </c>
      <c r="D84" s="382">
        <v>30000</v>
      </c>
      <c r="E84" s="87" t="s">
        <v>1167</v>
      </c>
    </row>
    <row r="85" spans="1:5" s="1" customFormat="1" x14ac:dyDescent="0.25">
      <c r="A85" s="381" t="s">
        <v>2190</v>
      </c>
      <c r="B85" s="376">
        <v>11081</v>
      </c>
      <c r="C85" s="381" t="s">
        <v>2191</v>
      </c>
      <c r="D85" s="382">
        <v>30000</v>
      </c>
      <c r="E85" s="87" t="s">
        <v>1167</v>
      </c>
    </row>
    <row r="86" spans="1:5" s="1" customFormat="1" x14ac:dyDescent="0.25">
      <c r="A86" s="381" t="s">
        <v>2192</v>
      </c>
      <c r="B86" s="376">
        <v>11082</v>
      </c>
      <c r="C86" s="381" t="s">
        <v>2193</v>
      </c>
      <c r="D86" s="384">
        <v>100000</v>
      </c>
      <c r="E86" s="87" t="s">
        <v>1167</v>
      </c>
    </row>
    <row r="87" spans="1:5" s="1" customFormat="1" ht="31.5" x14ac:dyDescent="0.25">
      <c r="A87" s="381" t="s">
        <v>2194</v>
      </c>
      <c r="B87" s="376">
        <v>11083</v>
      </c>
      <c r="C87" s="381" t="s">
        <v>2195</v>
      </c>
      <c r="D87" s="384">
        <v>100000</v>
      </c>
      <c r="E87" s="87" t="s">
        <v>1167</v>
      </c>
    </row>
    <row r="88" spans="1:5" s="1" customFormat="1" ht="31.5" x14ac:dyDescent="0.25">
      <c r="A88" s="381" t="s">
        <v>2196</v>
      </c>
      <c r="B88" s="376">
        <v>11084</v>
      </c>
      <c r="C88" s="381" t="s">
        <v>2197</v>
      </c>
      <c r="D88" s="382">
        <v>120000</v>
      </c>
      <c r="E88" s="87" t="s">
        <v>1167</v>
      </c>
    </row>
    <row r="89" spans="1:5" s="1" customFormat="1" x14ac:dyDescent="0.25">
      <c r="A89" s="381" t="s">
        <v>2198</v>
      </c>
      <c r="B89" s="376">
        <v>11085</v>
      </c>
      <c r="C89" s="381" t="s">
        <v>2199</v>
      </c>
      <c r="D89" s="384">
        <v>100000</v>
      </c>
      <c r="E89" s="87" t="s">
        <v>1167</v>
      </c>
    </row>
    <row r="90" spans="1:5" s="1" customFormat="1" ht="31.5" x14ac:dyDescent="0.25">
      <c r="A90" s="381" t="s">
        <v>2200</v>
      </c>
      <c r="B90" s="376">
        <v>11086</v>
      </c>
      <c r="C90" s="381" t="s">
        <v>2201</v>
      </c>
      <c r="D90" s="384">
        <v>130000</v>
      </c>
      <c r="E90" s="87" t="s">
        <v>1167</v>
      </c>
    </row>
    <row r="91" spans="1:5" s="1" customFormat="1" x14ac:dyDescent="0.25">
      <c r="A91" s="381" t="s">
        <v>2202</v>
      </c>
      <c r="B91" s="376">
        <v>11087</v>
      </c>
      <c r="C91" s="381" t="s">
        <v>2203</v>
      </c>
      <c r="D91" s="384">
        <v>120000</v>
      </c>
      <c r="E91" s="87" t="s">
        <v>1167</v>
      </c>
    </row>
    <row r="92" spans="1:5" s="1" customFormat="1" ht="31.5" x14ac:dyDescent="0.25">
      <c r="A92" s="381" t="s">
        <v>2204</v>
      </c>
      <c r="B92" s="376">
        <v>11088</v>
      </c>
      <c r="C92" s="381" t="s">
        <v>2205</v>
      </c>
      <c r="D92" s="384">
        <v>63000</v>
      </c>
      <c r="E92" s="87" t="s">
        <v>1167</v>
      </c>
    </row>
    <row r="93" spans="1:5" s="1" customFormat="1" x14ac:dyDescent="0.25">
      <c r="A93" s="381" t="s">
        <v>2206</v>
      </c>
      <c r="B93" s="376">
        <v>11089</v>
      </c>
      <c r="C93" s="381" t="s">
        <v>2207</v>
      </c>
      <c r="D93" s="384">
        <v>100000</v>
      </c>
      <c r="E93" s="87" t="s">
        <v>1167</v>
      </c>
    </row>
    <row r="94" spans="1:5" s="1" customFormat="1" x14ac:dyDescent="0.25">
      <c r="A94" s="381" t="s">
        <v>2208</v>
      </c>
      <c r="B94" s="376">
        <v>11090</v>
      </c>
      <c r="C94" s="381" t="s">
        <v>2209</v>
      </c>
      <c r="D94" s="384">
        <v>22000</v>
      </c>
      <c r="E94" s="87" t="s">
        <v>1167</v>
      </c>
    </row>
    <row r="95" spans="1:5" s="1" customFormat="1" x14ac:dyDescent="0.25">
      <c r="A95" s="381" t="s">
        <v>2210</v>
      </c>
      <c r="B95" s="376">
        <v>11091</v>
      </c>
      <c r="C95" s="381" t="s">
        <v>2211</v>
      </c>
      <c r="D95" s="384">
        <v>30000</v>
      </c>
      <c r="E95" s="87" t="s">
        <v>1167</v>
      </c>
    </row>
    <row r="96" spans="1:5" s="1" customFormat="1" x14ac:dyDescent="0.25">
      <c r="A96" s="381" t="s">
        <v>2212</v>
      </c>
      <c r="B96" s="376">
        <v>11092</v>
      </c>
      <c r="C96" s="381" t="s">
        <v>2213</v>
      </c>
      <c r="D96" s="384">
        <v>80000</v>
      </c>
      <c r="E96" s="87" t="s">
        <v>1167</v>
      </c>
    </row>
    <row r="97" spans="1:5" s="1" customFormat="1" x14ac:dyDescent="0.25">
      <c r="A97" s="381" t="s">
        <v>2214</v>
      </c>
      <c r="B97" s="376">
        <v>11093</v>
      </c>
      <c r="C97" s="381" t="s">
        <v>2215</v>
      </c>
      <c r="D97" s="384">
        <v>90000</v>
      </c>
      <c r="E97" s="87" t="s">
        <v>1167</v>
      </c>
    </row>
    <row r="98" spans="1:5" s="1" customFormat="1" x14ac:dyDescent="0.25">
      <c r="A98" s="381" t="s">
        <v>2216</v>
      </c>
      <c r="B98" s="376">
        <v>11094</v>
      </c>
      <c r="C98" s="381" t="s">
        <v>2217</v>
      </c>
      <c r="D98" s="384">
        <v>20000</v>
      </c>
      <c r="E98" s="87" t="s">
        <v>1167</v>
      </c>
    </row>
    <row r="99" spans="1:5" s="1" customFormat="1" x14ac:dyDescent="0.25">
      <c r="A99" s="381" t="s">
        <v>2218</v>
      </c>
      <c r="B99" s="376">
        <v>11095</v>
      </c>
      <c r="C99" s="381" t="s">
        <v>2219</v>
      </c>
      <c r="D99" s="384">
        <v>15000</v>
      </c>
      <c r="E99" s="87" t="s">
        <v>1167</v>
      </c>
    </row>
    <row r="100" spans="1:5" s="1" customFormat="1" x14ac:dyDescent="0.25">
      <c r="A100" s="381" t="s">
        <v>2220</v>
      </c>
      <c r="B100" s="376">
        <v>11096</v>
      </c>
      <c r="C100" s="381" t="s">
        <v>2221</v>
      </c>
      <c r="D100" s="384">
        <v>25000</v>
      </c>
      <c r="E100" s="87" t="s">
        <v>1167</v>
      </c>
    </row>
    <row r="101" spans="1:5" s="1" customFormat="1" x14ac:dyDescent="0.25">
      <c r="A101" s="381" t="s">
        <v>2222</v>
      </c>
      <c r="B101" s="376">
        <v>11097</v>
      </c>
      <c r="C101" s="381" t="s">
        <v>2223</v>
      </c>
      <c r="D101" s="384">
        <v>15000</v>
      </c>
      <c r="E101" s="87" t="s">
        <v>1167</v>
      </c>
    </row>
    <row r="102" spans="1:5" s="1" customFormat="1" x14ac:dyDescent="0.25">
      <c r="A102" s="381" t="s">
        <v>2224</v>
      </c>
      <c r="B102" s="376">
        <v>11098</v>
      </c>
      <c r="C102" s="381" t="s">
        <v>2225</v>
      </c>
      <c r="D102" s="384">
        <v>30000</v>
      </c>
      <c r="E102" s="87" t="s">
        <v>1167</v>
      </c>
    </row>
    <row r="103" spans="1:5" s="1" customFormat="1" x14ac:dyDescent="0.25">
      <c r="A103" s="381" t="s">
        <v>2226</v>
      </c>
      <c r="B103" s="376">
        <v>11099</v>
      </c>
      <c r="C103" s="381" t="s">
        <v>2227</v>
      </c>
      <c r="D103" s="386">
        <v>120000</v>
      </c>
      <c r="E103" s="87" t="s">
        <v>1167</v>
      </c>
    </row>
    <row r="104" spans="1:5" s="1" customFormat="1" x14ac:dyDescent="0.25">
      <c r="A104" s="381" t="s">
        <v>2228</v>
      </c>
      <c r="B104" s="376">
        <v>11100</v>
      </c>
      <c r="C104" s="381" t="s">
        <v>2229</v>
      </c>
      <c r="D104" s="382">
        <v>20000</v>
      </c>
      <c r="E104" s="87" t="s">
        <v>1167</v>
      </c>
    </row>
    <row r="105" spans="1:5" s="1" customFormat="1" x14ac:dyDescent="0.25">
      <c r="A105" s="381" t="s">
        <v>2230</v>
      </c>
      <c r="B105" s="376">
        <v>11101</v>
      </c>
      <c r="C105" s="381" t="s">
        <v>2231</v>
      </c>
      <c r="D105" s="382">
        <v>50000</v>
      </c>
      <c r="E105" s="87" t="s">
        <v>1167</v>
      </c>
    </row>
    <row r="106" spans="1:5" s="1" customFormat="1" x14ac:dyDescent="0.25">
      <c r="A106" s="381" t="s">
        <v>2232</v>
      </c>
      <c r="B106" s="376">
        <v>11102</v>
      </c>
      <c r="C106" s="381" t="s">
        <v>2233</v>
      </c>
      <c r="D106" s="382">
        <v>22000</v>
      </c>
      <c r="E106" s="87" t="s">
        <v>1167</v>
      </c>
    </row>
    <row r="107" spans="1:5" s="1" customFormat="1" x14ac:dyDescent="0.25">
      <c r="A107" s="381" t="s">
        <v>2234</v>
      </c>
      <c r="B107" s="376">
        <v>11103</v>
      </c>
      <c r="C107" s="381" t="s">
        <v>2235</v>
      </c>
      <c r="D107" s="382">
        <v>95000</v>
      </c>
      <c r="E107" s="87" t="s">
        <v>1167</v>
      </c>
    </row>
    <row r="108" spans="1:5" s="1" customFormat="1" x14ac:dyDescent="0.25">
      <c r="A108" s="385" t="s">
        <v>2236</v>
      </c>
      <c r="B108" s="376">
        <v>11104</v>
      </c>
      <c r="C108" s="385" t="s">
        <v>2237</v>
      </c>
      <c r="D108" s="386">
        <v>75000</v>
      </c>
      <c r="E108" s="87" t="s">
        <v>1167</v>
      </c>
    </row>
    <row r="109" spans="1:5" s="1" customFormat="1" x14ac:dyDescent="0.25">
      <c r="A109" s="381" t="s">
        <v>2238</v>
      </c>
      <c r="B109" s="376">
        <v>11105</v>
      </c>
      <c r="C109" s="381" t="s">
        <v>2239</v>
      </c>
      <c r="D109" s="382">
        <v>36000</v>
      </c>
      <c r="E109" s="87" t="s">
        <v>1167</v>
      </c>
    </row>
    <row r="110" spans="1:5" s="1" customFormat="1" x14ac:dyDescent="0.25">
      <c r="A110" s="381" t="s">
        <v>2240</v>
      </c>
      <c r="B110" s="376">
        <v>11106</v>
      </c>
      <c r="C110" s="381" t="s">
        <v>2241</v>
      </c>
      <c r="D110" s="382">
        <v>52000</v>
      </c>
      <c r="E110" s="87" t="s">
        <v>1167</v>
      </c>
    </row>
    <row r="111" spans="1:5" s="1" customFormat="1" x14ac:dyDescent="0.25">
      <c r="A111" s="381" t="s">
        <v>2242</v>
      </c>
      <c r="B111" s="376">
        <v>11107</v>
      </c>
      <c r="C111" s="381" t="s">
        <v>2243</v>
      </c>
      <c r="D111" s="382">
        <v>15000</v>
      </c>
      <c r="E111" s="87" t="s">
        <v>1167</v>
      </c>
    </row>
    <row r="112" spans="1:5" s="1" customFormat="1" ht="31.5" x14ac:dyDescent="0.25">
      <c r="A112" s="381" t="s">
        <v>2244</v>
      </c>
      <c r="B112" s="376">
        <v>11108</v>
      </c>
      <c r="C112" s="381" t="s">
        <v>2245</v>
      </c>
      <c r="D112" s="382">
        <v>25000</v>
      </c>
      <c r="E112" s="87" t="s">
        <v>1167</v>
      </c>
    </row>
    <row r="113" spans="1:5" s="1" customFormat="1" x14ac:dyDescent="0.25">
      <c r="A113" s="381" t="s">
        <v>2246</v>
      </c>
      <c r="B113" s="376">
        <v>11109</v>
      </c>
      <c r="C113" s="381" t="s">
        <v>2247</v>
      </c>
      <c r="D113" s="382">
        <v>22000</v>
      </c>
      <c r="E113" s="87" t="s">
        <v>1167</v>
      </c>
    </row>
    <row r="114" spans="1:5" s="1" customFormat="1" x14ac:dyDescent="0.25">
      <c r="A114" s="381" t="s">
        <v>2248</v>
      </c>
      <c r="B114" s="376">
        <v>11110</v>
      </c>
      <c r="C114" s="381" t="s">
        <v>2249</v>
      </c>
      <c r="D114" s="382">
        <v>80000</v>
      </c>
      <c r="E114" s="87" t="s">
        <v>1167</v>
      </c>
    </row>
    <row r="115" spans="1:5" s="1" customFormat="1" x14ac:dyDescent="0.25">
      <c r="A115" s="381" t="s">
        <v>2250</v>
      </c>
      <c r="B115" s="376">
        <v>11111</v>
      </c>
      <c r="C115" s="381" t="s">
        <v>2251</v>
      </c>
      <c r="D115" s="382">
        <v>110000</v>
      </c>
      <c r="E115" s="87" t="s">
        <v>1167</v>
      </c>
    </row>
    <row r="116" spans="1:5" s="1" customFormat="1" x14ac:dyDescent="0.25">
      <c r="A116" s="381" t="s">
        <v>2252</v>
      </c>
      <c r="B116" s="376">
        <v>11112</v>
      </c>
      <c r="C116" s="381" t="s">
        <v>2253</v>
      </c>
      <c r="D116" s="382">
        <v>70000</v>
      </c>
      <c r="E116" s="87" t="s">
        <v>1167</v>
      </c>
    </row>
    <row r="117" spans="1:5" s="1" customFormat="1" x14ac:dyDescent="0.25">
      <c r="A117" s="381" t="s">
        <v>2254</v>
      </c>
      <c r="B117" s="376">
        <v>11113</v>
      </c>
      <c r="C117" s="381" t="s">
        <v>2255</v>
      </c>
      <c r="D117" s="382">
        <v>95000</v>
      </c>
      <c r="E117" s="87" t="s">
        <v>1167</v>
      </c>
    </row>
    <row r="118" spans="1:5" s="1" customFormat="1" x14ac:dyDescent="0.25">
      <c r="A118" s="381" t="s">
        <v>2256</v>
      </c>
      <c r="B118" s="376">
        <v>11114</v>
      </c>
      <c r="C118" s="381" t="s">
        <v>2257</v>
      </c>
      <c r="D118" s="382">
        <v>45000</v>
      </c>
      <c r="E118" s="87" t="s">
        <v>1167</v>
      </c>
    </row>
    <row r="119" spans="1:5" s="1" customFormat="1" x14ac:dyDescent="0.25">
      <c r="A119" s="381" t="s">
        <v>2258</v>
      </c>
      <c r="B119" s="376">
        <v>11115</v>
      </c>
      <c r="C119" s="381" t="s">
        <v>2259</v>
      </c>
      <c r="D119" s="382">
        <v>10000</v>
      </c>
      <c r="E119" s="87" t="s">
        <v>1167</v>
      </c>
    </row>
    <row r="120" spans="1:5" s="1" customFormat="1" x14ac:dyDescent="0.25">
      <c r="A120" s="381" t="s">
        <v>2260</v>
      </c>
      <c r="B120" s="376">
        <v>11116</v>
      </c>
      <c r="C120" s="381" t="s">
        <v>2261</v>
      </c>
      <c r="D120" s="382">
        <v>10000</v>
      </c>
      <c r="E120" s="87" t="s">
        <v>1167</v>
      </c>
    </row>
    <row r="121" spans="1:5" s="1" customFormat="1" x14ac:dyDescent="0.25">
      <c r="A121" s="381" t="s">
        <v>2262</v>
      </c>
      <c r="B121" s="376">
        <v>11117</v>
      </c>
      <c r="C121" s="381" t="s">
        <v>2263</v>
      </c>
      <c r="D121" s="382">
        <v>10000</v>
      </c>
      <c r="E121" s="87" t="s">
        <v>1167</v>
      </c>
    </row>
    <row r="122" spans="1:5" s="1" customFormat="1" x14ac:dyDescent="0.25">
      <c r="A122" s="381" t="s">
        <v>2264</v>
      </c>
      <c r="B122" s="376">
        <v>11118</v>
      </c>
      <c r="C122" s="381" t="s">
        <v>2265</v>
      </c>
      <c r="D122" s="382">
        <v>7500</v>
      </c>
      <c r="E122" s="87" t="s">
        <v>1167</v>
      </c>
    </row>
    <row r="123" spans="1:5" s="1" customFormat="1" x14ac:dyDescent="0.25">
      <c r="A123" s="381" t="s">
        <v>2266</v>
      </c>
      <c r="B123" s="376">
        <v>11119</v>
      </c>
      <c r="C123" s="381" t="s">
        <v>2267</v>
      </c>
      <c r="D123" s="382">
        <v>25000</v>
      </c>
      <c r="E123" s="87" t="s">
        <v>1167</v>
      </c>
    </row>
    <row r="124" spans="1:5" s="1" customFormat="1" x14ac:dyDescent="0.25">
      <c r="A124" s="381" t="s">
        <v>2268</v>
      </c>
      <c r="B124" s="376">
        <v>11120</v>
      </c>
      <c r="C124" s="381" t="s">
        <v>2269</v>
      </c>
      <c r="D124" s="382">
        <v>25000</v>
      </c>
      <c r="E124" s="87" t="s">
        <v>1167</v>
      </c>
    </row>
    <row r="125" spans="1:5" s="1" customFormat="1" x14ac:dyDescent="0.25">
      <c r="A125" s="381" t="s">
        <v>2270</v>
      </c>
      <c r="B125" s="376">
        <v>11121</v>
      </c>
      <c r="C125" s="381" t="s">
        <v>2271</v>
      </c>
      <c r="D125" s="382">
        <v>15000</v>
      </c>
      <c r="E125" s="87" t="s">
        <v>1167</v>
      </c>
    </row>
    <row r="126" spans="1:5" s="1" customFormat="1" x14ac:dyDescent="0.25">
      <c r="A126" s="381" t="s">
        <v>2272</v>
      </c>
      <c r="B126" s="376">
        <v>11122</v>
      </c>
      <c r="C126" s="381" t="s">
        <v>2273</v>
      </c>
      <c r="D126" s="382">
        <v>21000</v>
      </c>
      <c r="E126" s="87" t="s">
        <v>1167</v>
      </c>
    </row>
    <row r="127" spans="1:5" s="1" customFormat="1" x14ac:dyDescent="0.25">
      <c r="A127" s="381" t="s">
        <v>2274</v>
      </c>
      <c r="B127" s="376">
        <v>11123</v>
      </c>
      <c r="C127" s="381" t="s">
        <v>2275</v>
      </c>
      <c r="D127" s="382">
        <v>22000</v>
      </c>
      <c r="E127" s="87" t="s">
        <v>1167</v>
      </c>
    </row>
    <row r="128" spans="1:5" s="1" customFormat="1" x14ac:dyDescent="0.25">
      <c r="A128" s="381" t="s">
        <v>2276</v>
      </c>
      <c r="B128" s="376">
        <v>11124</v>
      </c>
      <c r="C128" s="381" t="s">
        <v>2277</v>
      </c>
      <c r="D128" s="382">
        <v>4000</v>
      </c>
      <c r="E128" s="87" t="s">
        <v>1167</v>
      </c>
    </row>
    <row r="129" spans="1:5" s="1" customFormat="1" x14ac:dyDescent="0.25">
      <c r="A129" s="385" t="s">
        <v>2278</v>
      </c>
      <c r="B129" s="376">
        <v>11125</v>
      </c>
      <c r="C129" s="385" t="s">
        <v>2279</v>
      </c>
      <c r="D129" s="386">
        <v>10000</v>
      </c>
      <c r="E129" s="87" t="s">
        <v>1167</v>
      </c>
    </row>
    <row r="130" spans="1:5" s="1" customFormat="1" x14ac:dyDescent="0.25">
      <c r="A130" s="381" t="s">
        <v>2280</v>
      </c>
      <c r="B130" s="376">
        <v>11126</v>
      </c>
      <c r="C130" s="381" t="s">
        <v>2281</v>
      </c>
      <c r="D130" s="382">
        <v>7500</v>
      </c>
      <c r="E130" s="87" t="s">
        <v>1167</v>
      </c>
    </row>
    <row r="131" spans="1:5" s="1" customFormat="1" x14ac:dyDescent="0.25">
      <c r="A131" s="381" t="s">
        <v>2282</v>
      </c>
      <c r="B131" s="376">
        <v>11127</v>
      </c>
      <c r="C131" s="381" t="s">
        <v>2283</v>
      </c>
      <c r="D131" s="382">
        <v>25000</v>
      </c>
      <c r="E131" s="87" t="s">
        <v>1167</v>
      </c>
    </row>
    <row r="132" spans="1:5" s="1" customFormat="1" x14ac:dyDescent="0.25">
      <c r="A132" s="381" t="s">
        <v>2284</v>
      </c>
      <c r="B132" s="376">
        <v>11128</v>
      </c>
      <c r="C132" s="381" t="s">
        <v>2285</v>
      </c>
      <c r="D132" s="382">
        <v>36000</v>
      </c>
      <c r="E132" s="87" t="s">
        <v>1167</v>
      </c>
    </row>
    <row r="133" spans="1:5" s="1" customFormat="1" x14ac:dyDescent="0.25">
      <c r="A133" s="381" t="s">
        <v>2286</v>
      </c>
      <c r="B133" s="376">
        <v>11129</v>
      </c>
      <c r="C133" s="381" t="s">
        <v>2287</v>
      </c>
      <c r="D133" s="382">
        <v>25000</v>
      </c>
      <c r="E133" s="87" t="s">
        <v>1167</v>
      </c>
    </row>
    <row r="134" spans="1:5" s="1" customFormat="1" x14ac:dyDescent="0.25">
      <c r="A134" s="381" t="s">
        <v>2288</v>
      </c>
      <c r="B134" s="376">
        <v>11130</v>
      </c>
      <c r="C134" s="381" t="s">
        <v>2289</v>
      </c>
      <c r="D134" s="382">
        <v>80000</v>
      </c>
      <c r="E134" s="87" t="s">
        <v>1167</v>
      </c>
    </row>
    <row r="135" spans="1:5" s="1" customFormat="1" x14ac:dyDescent="0.25">
      <c r="A135" s="381" t="s">
        <v>2290</v>
      </c>
      <c r="B135" s="376">
        <v>11131</v>
      </c>
      <c r="C135" s="381" t="s">
        <v>2291</v>
      </c>
      <c r="D135" s="382">
        <v>25000</v>
      </c>
      <c r="E135" s="87" t="s">
        <v>1167</v>
      </c>
    </row>
    <row r="136" spans="1:5" s="1" customFormat="1" x14ac:dyDescent="0.25">
      <c r="A136" s="381" t="s">
        <v>2292</v>
      </c>
      <c r="B136" s="376">
        <v>11132</v>
      </c>
      <c r="C136" s="381" t="s">
        <v>2293</v>
      </c>
      <c r="D136" s="386">
        <v>10000</v>
      </c>
      <c r="E136" s="87" t="s">
        <v>1167</v>
      </c>
    </row>
    <row r="137" spans="1:5" s="1" customFormat="1" x14ac:dyDescent="0.25">
      <c r="A137" s="381" t="s">
        <v>2294</v>
      </c>
      <c r="B137" s="376">
        <v>11133</v>
      </c>
      <c r="C137" s="381" t="s">
        <v>2295</v>
      </c>
      <c r="D137" s="386">
        <v>10000</v>
      </c>
      <c r="E137" s="87" t="s">
        <v>1167</v>
      </c>
    </row>
    <row r="138" spans="1:5" s="1" customFormat="1" x14ac:dyDescent="0.25">
      <c r="A138" s="381" t="s">
        <v>2296</v>
      </c>
      <c r="B138" s="376">
        <v>11134</v>
      </c>
      <c r="C138" s="381" t="s">
        <v>2297</v>
      </c>
      <c r="D138" s="382">
        <v>52000</v>
      </c>
      <c r="E138" s="87" t="s">
        <v>1167</v>
      </c>
    </row>
    <row r="139" spans="1:5" s="1" customFormat="1" x14ac:dyDescent="0.25">
      <c r="A139" s="381" t="s">
        <v>2298</v>
      </c>
      <c r="B139" s="376">
        <v>11135</v>
      </c>
      <c r="C139" s="381" t="s">
        <v>2299</v>
      </c>
      <c r="D139" s="382">
        <v>7500</v>
      </c>
      <c r="E139" s="87" t="s">
        <v>1167</v>
      </c>
    </row>
    <row r="140" spans="1:5" s="1" customFormat="1" x14ac:dyDescent="0.25">
      <c r="A140" s="381" t="s">
        <v>2300</v>
      </c>
      <c r="B140" s="376">
        <v>11136</v>
      </c>
      <c r="C140" s="381" t="s">
        <v>2301</v>
      </c>
      <c r="D140" s="382">
        <v>5800</v>
      </c>
      <c r="E140" s="87" t="s">
        <v>1167</v>
      </c>
    </row>
    <row r="141" spans="1:5" s="1" customFormat="1" x14ac:dyDescent="0.25">
      <c r="A141" s="381" t="s">
        <v>2302</v>
      </c>
      <c r="B141" s="376">
        <v>11137</v>
      </c>
      <c r="C141" s="381" t="s">
        <v>2303</v>
      </c>
      <c r="D141" s="382">
        <v>22000</v>
      </c>
      <c r="E141" s="87" t="s">
        <v>1167</v>
      </c>
    </row>
    <row r="142" spans="1:5" s="1" customFormat="1" ht="31.5" x14ac:dyDescent="0.25">
      <c r="A142" s="381" t="s">
        <v>2304</v>
      </c>
      <c r="B142" s="376">
        <v>11138</v>
      </c>
      <c r="C142" s="381" t="s">
        <v>2305</v>
      </c>
      <c r="D142" s="382">
        <v>25000</v>
      </c>
      <c r="E142" s="87" t="s">
        <v>1167</v>
      </c>
    </row>
    <row r="143" spans="1:5" s="1" customFormat="1" x14ac:dyDescent="0.25">
      <c r="A143" s="381" t="s">
        <v>2306</v>
      </c>
      <c r="B143" s="376">
        <v>11139</v>
      </c>
      <c r="C143" s="381" t="s">
        <v>2307</v>
      </c>
      <c r="D143" s="382">
        <v>3000</v>
      </c>
      <c r="E143" s="87" t="s">
        <v>1167</v>
      </c>
    </row>
    <row r="144" spans="1:5" s="1" customFormat="1" x14ac:dyDescent="0.25">
      <c r="A144" s="381" t="s">
        <v>2308</v>
      </c>
      <c r="B144" s="376">
        <v>11140</v>
      </c>
      <c r="C144" s="381" t="s">
        <v>2309</v>
      </c>
      <c r="D144" s="382">
        <v>36000</v>
      </c>
      <c r="E144" s="87" t="s">
        <v>1167</v>
      </c>
    </row>
    <row r="145" spans="1:5" s="1" customFormat="1" ht="31.5" x14ac:dyDescent="0.25">
      <c r="A145" s="381" t="s">
        <v>2310</v>
      </c>
      <c r="B145" s="376">
        <v>11141</v>
      </c>
      <c r="C145" s="381" t="s">
        <v>2311</v>
      </c>
      <c r="D145" s="382">
        <v>70000</v>
      </c>
      <c r="E145" s="87" t="s">
        <v>1167</v>
      </c>
    </row>
    <row r="146" spans="1:5" s="1" customFormat="1" x14ac:dyDescent="0.25">
      <c r="A146" s="381" t="s">
        <v>2312</v>
      </c>
      <c r="B146" s="376">
        <v>11142</v>
      </c>
      <c r="C146" s="381" t="s">
        <v>2313</v>
      </c>
      <c r="D146" s="382">
        <v>25000</v>
      </c>
      <c r="E146" s="87" t="s">
        <v>1167</v>
      </c>
    </row>
    <row r="147" spans="1:5" s="1" customFormat="1" ht="31.5" x14ac:dyDescent="0.25">
      <c r="A147" s="381" t="s">
        <v>2314</v>
      </c>
      <c r="B147" s="376">
        <v>11143</v>
      </c>
      <c r="C147" s="381" t="s">
        <v>2315</v>
      </c>
      <c r="D147" s="382">
        <v>25000</v>
      </c>
      <c r="E147" s="87" t="s">
        <v>1167</v>
      </c>
    </row>
    <row r="148" spans="1:5" s="1" customFormat="1" ht="31.5" x14ac:dyDescent="0.25">
      <c r="A148" s="385" t="s">
        <v>2316</v>
      </c>
      <c r="B148" s="376">
        <v>11144</v>
      </c>
      <c r="C148" s="385" t="s">
        <v>2317</v>
      </c>
      <c r="D148" s="386">
        <v>4000</v>
      </c>
      <c r="E148" s="87" t="s">
        <v>1167</v>
      </c>
    </row>
    <row r="149" spans="1:5" s="1" customFormat="1" x14ac:dyDescent="0.25">
      <c r="A149" s="381" t="s">
        <v>2318</v>
      </c>
      <c r="B149" s="376">
        <v>11145</v>
      </c>
      <c r="C149" s="381" t="s">
        <v>2319</v>
      </c>
      <c r="D149" s="382">
        <v>22000</v>
      </c>
      <c r="E149" s="87" t="s">
        <v>1167</v>
      </c>
    </row>
    <row r="150" spans="1:5" s="1" customFormat="1" x14ac:dyDescent="0.25">
      <c r="A150" s="381" t="s">
        <v>2320</v>
      </c>
      <c r="B150" s="376">
        <v>11146</v>
      </c>
      <c r="C150" s="381" t="s">
        <v>2321</v>
      </c>
      <c r="D150" s="382">
        <v>10000</v>
      </c>
      <c r="E150" s="87" t="s">
        <v>1167</v>
      </c>
    </row>
    <row r="151" spans="1:5" s="1" customFormat="1" x14ac:dyDescent="0.25">
      <c r="A151" s="381" t="s">
        <v>2322</v>
      </c>
      <c r="B151" s="376">
        <v>11147</v>
      </c>
      <c r="C151" s="381" t="s">
        <v>2323</v>
      </c>
      <c r="D151" s="382">
        <v>20000</v>
      </c>
      <c r="E151" s="87" t="s">
        <v>1167</v>
      </c>
    </row>
    <row r="152" spans="1:5" s="1" customFormat="1" x14ac:dyDescent="0.25">
      <c r="A152" s="381" t="s">
        <v>2324</v>
      </c>
      <c r="B152" s="376">
        <v>11148</v>
      </c>
      <c r="C152" s="381" t="s">
        <v>2325</v>
      </c>
      <c r="D152" s="382">
        <v>22000</v>
      </c>
      <c r="E152" s="87" t="s">
        <v>1167</v>
      </c>
    </row>
    <row r="153" spans="1:5" s="1" customFormat="1" ht="31.5" x14ac:dyDescent="0.25">
      <c r="A153" s="381" t="s">
        <v>2326</v>
      </c>
      <c r="B153" s="376">
        <v>11149</v>
      </c>
      <c r="C153" s="381" t="s">
        <v>2327</v>
      </c>
      <c r="D153" s="382">
        <v>25000</v>
      </c>
      <c r="E153" s="87" t="s">
        <v>1167</v>
      </c>
    </row>
    <row r="154" spans="1:5" s="1" customFormat="1" x14ac:dyDescent="0.25">
      <c r="A154" s="381" t="s">
        <v>2328</v>
      </c>
      <c r="B154" s="376">
        <v>11150</v>
      </c>
      <c r="C154" s="381" t="s">
        <v>2329</v>
      </c>
      <c r="D154" s="382">
        <v>22000</v>
      </c>
      <c r="E154" s="87" t="s">
        <v>1167</v>
      </c>
    </row>
    <row r="155" spans="1:5" s="1" customFormat="1" x14ac:dyDescent="0.25">
      <c r="A155" s="381" t="s">
        <v>2330</v>
      </c>
      <c r="B155" s="376">
        <v>11151</v>
      </c>
      <c r="C155" s="381" t="s">
        <v>2331</v>
      </c>
      <c r="D155" s="382">
        <v>3000</v>
      </c>
      <c r="E155" s="87" t="s">
        <v>1167</v>
      </c>
    </row>
    <row r="156" spans="1:5" s="1" customFormat="1" x14ac:dyDescent="0.25">
      <c r="A156" s="381" t="s">
        <v>2332</v>
      </c>
      <c r="B156" s="376">
        <v>11152</v>
      </c>
      <c r="C156" s="381" t="s">
        <v>2333</v>
      </c>
      <c r="D156" s="382">
        <v>22000</v>
      </c>
      <c r="E156" s="87" t="s">
        <v>1167</v>
      </c>
    </row>
    <row r="157" spans="1:5" s="1" customFormat="1" ht="31.5" x14ac:dyDescent="0.25">
      <c r="A157" s="381" t="s">
        <v>2334</v>
      </c>
      <c r="B157" s="376">
        <v>11153</v>
      </c>
      <c r="C157" s="381" t="s">
        <v>2335</v>
      </c>
      <c r="D157" s="382">
        <v>15000</v>
      </c>
      <c r="E157" s="87" t="s">
        <v>1167</v>
      </c>
    </row>
    <row r="158" spans="1:5" s="1" customFormat="1" ht="31.5" x14ac:dyDescent="0.25">
      <c r="A158" s="381" t="s">
        <v>2336</v>
      </c>
      <c r="B158" s="376">
        <v>11154</v>
      </c>
      <c r="C158" s="381" t="s">
        <v>2337</v>
      </c>
      <c r="D158" s="382">
        <v>15000</v>
      </c>
      <c r="E158" s="87" t="s">
        <v>1167</v>
      </c>
    </row>
    <row r="159" spans="1:5" s="1" customFormat="1" x14ac:dyDescent="0.25">
      <c r="A159" s="381" t="s">
        <v>2338</v>
      </c>
      <c r="B159" s="376">
        <v>11155</v>
      </c>
      <c r="C159" s="381" t="s">
        <v>2339</v>
      </c>
      <c r="D159" s="382">
        <v>50000</v>
      </c>
      <c r="E159" s="87" t="s">
        <v>1167</v>
      </c>
    </row>
    <row r="160" spans="1:5" s="1" customFormat="1" x14ac:dyDescent="0.25">
      <c r="A160" s="381" t="s">
        <v>2340</v>
      </c>
      <c r="B160" s="376">
        <v>11156</v>
      </c>
      <c r="C160" s="381" t="s">
        <v>2341</v>
      </c>
      <c r="D160" s="382">
        <v>1800</v>
      </c>
      <c r="E160" s="87" t="s">
        <v>1167</v>
      </c>
    </row>
    <row r="161" spans="1:5" s="1" customFormat="1" x14ac:dyDescent="0.25">
      <c r="A161" s="381" t="s">
        <v>2342</v>
      </c>
      <c r="B161" s="376">
        <v>11157</v>
      </c>
      <c r="C161" s="381" t="s">
        <v>2343</v>
      </c>
      <c r="D161" s="382">
        <v>4000</v>
      </c>
      <c r="E161" s="87" t="s">
        <v>1167</v>
      </c>
    </row>
    <row r="162" spans="1:5" s="1" customFormat="1" x14ac:dyDescent="0.25">
      <c r="A162" s="381" t="s">
        <v>2344</v>
      </c>
      <c r="B162" s="376">
        <v>11158</v>
      </c>
      <c r="C162" s="381" t="s">
        <v>2345</v>
      </c>
      <c r="D162" s="382">
        <v>25000</v>
      </c>
      <c r="E162" s="87" t="s">
        <v>1167</v>
      </c>
    </row>
    <row r="163" spans="1:5" s="1" customFormat="1" ht="31.5" x14ac:dyDescent="0.25">
      <c r="A163" s="381" t="s">
        <v>2346</v>
      </c>
      <c r="B163" s="376">
        <v>11159</v>
      </c>
      <c r="C163" s="381" t="s">
        <v>2347</v>
      </c>
      <c r="D163" s="382">
        <v>120000</v>
      </c>
      <c r="E163" s="87" t="s">
        <v>1167</v>
      </c>
    </row>
    <row r="164" spans="1:5" s="1" customFormat="1" ht="31.5" x14ac:dyDescent="0.25">
      <c r="A164" s="381" t="s">
        <v>2348</v>
      </c>
      <c r="B164" s="376">
        <v>11160</v>
      </c>
      <c r="C164" s="381" t="s">
        <v>2349</v>
      </c>
      <c r="D164" s="382">
        <v>22000</v>
      </c>
      <c r="E164" s="87" t="s">
        <v>1167</v>
      </c>
    </row>
    <row r="165" spans="1:5" s="1" customFormat="1" ht="31.5" x14ac:dyDescent="0.25">
      <c r="A165" s="381" t="s">
        <v>2350</v>
      </c>
      <c r="B165" s="376">
        <v>11161</v>
      </c>
      <c r="C165" s="381" t="s">
        <v>2351</v>
      </c>
      <c r="D165" s="382">
        <v>22000</v>
      </c>
      <c r="E165" s="87" t="s">
        <v>1167</v>
      </c>
    </row>
    <row r="166" spans="1:5" s="1" customFormat="1" x14ac:dyDescent="0.25">
      <c r="A166" s="381" t="s">
        <v>2352</v>
      </c>
      <c r="B166" s="376">
        <v>11162</v>
      </c>
      <c r="C166" s="381" t="s">
        <v>2353</v>
      </c>
      <c r="D166" s="382">
        <v>10000</v>
      </c>
      <c r="E166" s="87" t="s">
        <v>1167</v>
      </c>
    </row>
    <row r="167" spans="1:5" s="1" customFormat="1" ht="31.5" x14ac:dyDescent="0.25">
      <c r="A167" s="381" t="s">
        <v>2354</v>
      </c>
      <c r="B167" s="376">
        <v>11163</v>
      </c>
      <c r="C167" s="381" t="s">
        <v>2355</v>
      </c>
      <c r="D167" s="382">
        <v>22000</v>
      </c>
      <c r="E167" s="87" t="s">
        <v>1167</v>
      </c>
    </row>
    <row r="168" spans="1:5" s="1" customFormat="1" ht="31.5" x14ac:dyDescent="0.25">
      <c r="A168" s="381" t="s">
        <v>2356</v>
      </c>
      <c r="B168" s="376">
        <v>11164</v>
      </c>
      <c r="C168" s="381" t="s">
        <v>2357</v>
      </c>
      <c r="D168" s="382">
        <v>25000</v>
      </c>
      <c r="E168" s="87" t="s">
        <v>1167</v>
      </c>
    </row>
    <row r="169" spans="1:5" s="1" customFormat="1" x14ac:dyDescent="0.25">
      <c r="A169" s="381" t="s">
        <v>2358</v>
      </c>
      <c r="B169" s="376">
        <v>11165</v>
      </c>
      <c r="C169" s="381" t="s">
        <v>2359</v>
      </c>
      <c r="D169" s="382">
        <v>10000</v>
      </c>
      <c r="E169" s="87" t="s">
        <v>1167</v>
      </c>
    </row>
    <row r="170" spans="1:5" s="1" customFormat="1" x14ac:dyDescent="0.25">
      <c r="A170" s="381" t="s">
        <v>2360</v>
      </c>
      <c r="B170" s="376">
        <v>11166</v>
      </c>
      <c r="C170" s="381" t="s">
        <v>2361</v>
      </c>
      <c r="D170" s="382">
        <v>36000</v>
      </c>
      <c r="E170" s="87" t="s">
        <v>1167</v>
      </c>
    </row>
    <row r="171" spans="1:5" s="1" customFormat="1" x14ac:dyDescent="0.25">
      <c r="A171" s="381" t="s">
        <v>2362</v>
      </c>
      <c r="B171" s="376">
        <v>11167</v>
      </c>
      <c r="C171" s="381" t="s">
        <v>2363</v>
      </c>
      <c r="D171" s="382">
        <v>22000</v>
      </c>
      <c r="E171" s="87" t="s">
        <v>1167</v>
      </c>
    </row>
    <row r="172" spans="1:5" s="1" customFormat="1" x14ac:dyDescent="0.25">
      <c r="A172" s="381" t="s">
        <v>2364</v>
      </c>
      <c r="B172" s="376">
        <v>11168</v>
      </c>
      <c r="C172" s="381" t="s">
        <v>2365</v>
      </c>
      <c r="D172" s="382">
        <v>52000</v>
      </c>
      <c r="E172" s="87" t="s">
        <v>1167</v>
      </c>
    </row>
    <row r="173" spans="1:5" s="1" customFormat="1" ht="31.5" x14ac:dyDescent="0.25">
      <c r="A173" s="381" t="s">
        <v>2366</v>
      </c>
      <c r="B173" s="376">
        <v>11169</v>
      </c>
      <c r="C173" s="381" t="s">
        <v>2367</v>
      </c>
      <c r="D173" s="382">
        <v>22000</v>
      </c>
      <c r="E173" s="87" t="s">
        <v>1167</v>
      </c>
    </row>
    <row r="174" spans="1:5" s="1" customFormat="1" ht="31.5" x14ac:dyDescent="0.25">
      <c r="A174" s="381" t="s">
        <v>2368</v>
      </c>
      <c r="B174" s="376">
        <v>11170</v>
      </c>
      <c r="C174" s="381" t="s">
        <v>2369</v>
      </c>
      <c r="D174" s="382">
        <v>36000</v>
      </c>
      <c r="E174" s="87" t="s">
        <v>1167</v>
      </c>
    </row>
    <row r="175" spans="1:5" s="1" customFormat="1" x14ac:dyDescent="0.25">
      <c r="A175" s="381" t="s">
        <v>2370</v>
      </c>
      <c r="B175" s="376">
        <v>11171</v>
      </c>
      <c r="C175" s="381" t="s">
        <v>2371</v>
      </c>
      <c r="D175" s="382">
        <v>36000</v>
      </c>
      <c r="E175" s="87" t="s">
        <v>1167</v>
      </c>
    </row>
    <row r="176" spans="1:5" s="1" customFormat="1" x14ac:dyDescent="0.25">
      <c r="A176" s="381" t="s">
        <v>2372</v>
      </c>
      <c r="B176" s="376">
        <v>11172</v>
      </c>
      <c r="C176" s="381" t="s">
        <v>2373</v>
      </c>
      <c r="D176" s="382">
        <v>52000</v>
      </c>
      <c r="E176" s="87" t="s">
        <v>1167</v>
      </c>
    </row>
    <row r="177" spans="1:5" s="1" customFormat="1" x14ac:dyDescent="0.25">
      <c r="A177" s="381" t="s">
        <v>2374</v>
      </c>
      <c r="B177" s="376">
        <v>11173</v>
      </c>
      <c r="C177" s="381" t="s">
        <v>2375</v>
      </c>
      <c r="D177" s="382">
        <v>25000</v>
      </c>
      <c r="E177" s="87" t="s">
        <v>1167</v>
      </c>
    </row>
    <row r="178" spans="1:5" s="1" customFormat="1" x14ac:dyDescent="0.25">
      <c r="A178" s="381" t="s">
        <v>2376</v>
      </c>
      <c r="B178" s="376">
        <v>11174</v>
      </c>
      <c r="C178" s="381" t="s">
        <v>2377</v>
      </c>
      <c r="D178" s="382">
        <v>36000</v>
      </c>
      <c r="E178" s="87" t="s">
        <v>1167</v>
      </c>
    </row>
    <row r="179" spans="1:5" s="1" customFormat="1" ht="31.5" x14ac:dyDescent="0.25">
      <c r="A179" s="381" t="s">
        <v>2378</v>
      </c>
      <c r="B179" s="376">
        <v>11175</v>
      </c>
      <c r="C179" s="381" t="s">
        <v>2379</v>
      </c>
      <c r="D179" s="382">
        <v>36000</v>
      </c>
      <c r="E179" s="87" t="s">
        <v>1167</v>
      </c>
    </row>
    <row r="180" spans="1:5" s="1" customFormat="1" ht="31.5" x14ac:dyDescent="0.25">
      <c r="A180" s="381" t="s">
        <v>2380</v>
      </c>
      <c r="B180" s="376">
        <v>11176</v>
      </c>
      <c r="C180" s="381" t="s">
        <v>2381</v>
      </c>
      <c r="D180" s="382">
        <v>36000</v>
      </c>
      <c r="E180" s="87" t="s">
        <v>1167</v>
      </c>
    </row>
    <row r="181" spans="1:5" s="1" customFormat="1" ht="31.5" x14ac:dyDescent="0.25">
      <c r="A181" s="381" t="s">
        <v>2382</v>
      </c>
      <c r="B181" s="376">
        <v>11177</v>
      </c>
      <c r="C181" s="381" t="s">
        <v>2383</v>
      </c>
      <c r="D181" s="382">
        <v>36000</v>
      </c>
      <c r="E181" s="87" t="s">
        <v>1167</v>
      </c>
    </row>
    <row r="182" spans="1:5" s="1" customFormat="1" ht="31.5" x14ac:dyDescent="0.25">
      <c r="A182" s="381" t="s">
        <v>2384</v>
      </c>
      <c r="B182" s="376">
        <v>11178</v>
      </c>
      <c r="C182" s="381" t="s">
        <v>2385</v>
      </c>
      <c r="D182" s="382">
        <v>52000</v>
      </c>
      <c r="E182" s="87" t="s">
        <v>1167</v>
      </c>
    </row>
    <row r="183" spans="1:5" s="1" customFormat="1" ht="31.5" x14ac:dyDescent="0.25">
      <c r="A183" s="381" t="s">
        <v>2386</v>
      </c>
      <c r="B183" s="376">
        <v>11179</v>
      </c>
      <c r="C183" s="381" t="s">
        <v>2387</v>
      </c>
      <c r="D183" s="382">
        <v>70000</v>
      </c>
      <c r="E183" s="87" t="s">
        <v>1167</v>
      </c>
    </row>
    <row r="184" spans="1:5" s="1" customFormat="1" x14ac:dyDescent="0.25">
      <c r="A184" s="381" t="s">
        <v>2388</v>
      </c>
      <c r="B184" s="376">
        <v>11180</v>
      </c>
      <c r="C184" s="381" t="s">
        <v>2389</v>
      </c>
      <c r="D184" s="382">
        <v>10000</v>
      </c>
      <c r="E184" s="87" t="s">
        <v>1167</v>
      </c>
    </row>
    <row r="185" spans="1:5" s="1" customFormat="1" x14ac:dyDescent="0.25">
      <c r="A185" s="381" t="s">
        <v>2390</v>
      </c>
      <c r="B185" s="376">
        <v>11181</v>
      </c>
      <c r="C185" s="381" t="s">
        <v>2391</v>
      </c>
      <c r="D185" s="382">
        <v>52000</v>
      </c>
      <c r="E185" s="87" t="s">
        <v>1167</v>
      </c>
    </row>
    <row r="186" spans="1:5" s="1" customFormat="1" x14ac:dyDescent="0.25">
      <c r="A186" s="381" t="s">
        <v>2392</v>
      </c>
      <c r="B186" s="376">
        <v>11182</v>
      </c>
      <c r="C186" s="381" t="s">
        <v>2393</v>
      </c>
      <c r="D186" s="382">
        <v>36000</v>
      </c>
      <c r="E186" s="87" t="s">
        <v>1167</v>
      </c>
    </row>
    <row r="187" spans="1:5" s="1" customFormat="1" ht="31.5" x14ac:dyDescent="0.25">
      <c r="A187" s="381" t="s">
        <v>2394</v>
      </c>
      <c r="B187" s="376">
        <v>11183</v>
      </c>
      <c r="C187" s="381" t="s">
        <v>2395</v>
      </c>
      <c r="D187" s="382">
        <v>52000</v>
      </c>
      <c r="E187" s="87" t="s">
        <v>1167</v>
      </c>
    </row>
    <row r="188" spans="1:5" s="1" customFormat="1" x14ac:dyDescent="0.25">
      <c r="A188" s="381" t="s">
        <v>2396</v>
      </c>
      <c r="B188" s="376">
        <v>11184</v>
      </c>
      <c r="C188" s="381" t="s">
        <v>2397</v>
      </c>
      <c r="D188" s="382">
        <v>8000</v>
      </c>
      <c r="E188" s="87" t="s">
        <v>1167</v>
      </c>
    </row>
    <row r="189" spans="1:5" s="1" customFormat="1" x14ac:dyDescent="0.25">
      <c r="A189" s="381" t="s">
        <v>2398</v>
      </c>
      <c r="B189" s="376">
        <v>11185</v>
      </c>
      <c r="C189" s="381" t="s">
        <v>2399</v>
      </c>
      <c r="D189" s="382">
        <v>10900</v>
      </c>
      <c r="E189" s="87" t="s">
        <v>1167</v>
      </c>
    </row>
    <row r="190" spans="1:5" s="1" customFormat="1" x14ac:dyDescent="0.25">
      <c r="A190" s="381" t="s">
        <v>2400</v>
      </c>
      <c r="B190" s="376">
        <v>11186</v>
      </c>
      <c r="C190" s="381" t="s">
        <v>2401</v>
      </c>
      <c r="D190" s="382">
        <v>25000</v>
      </c>
      <c r="E190" s="87" t="s">
        <v>1167</v>
      </c>
    </row>
    <row r="191" spans="1:5" s="1" customFormat="1" x14ac:dyDescent="0.25">
      <c r="A191" s="381" t="s">
        <v>2402</v>
      </c>
      <c r="B191" s="376">
        <v>11187</v>
      </c>
      <c r="C191" s="381" t="s">
        <v>2403</v>
      </c>
      <c r="D191" s="382">
        <v>22000</v>
      </c>
      <c r="E191" s="87" t="s">
        <v>1167</v>
      </c>
    </row>
    <row r="192" spans="1:5" s="1" customFormat="1" ht="31.5" x14ac:dyDescent="0.25">
      <c r="A192" s="381" t="s">
        <v>2404</v>
      </c>
      <c r="B192" s="376">
        <v>11188</v>
      </c>
      <c r="C192" s="381" t="s">
        <v>2405</v>
      </c>
      <c r="D192" s="382">
        <v>22000</v>
      </c>
      <c r="E192" s="87" t="s">
        <v>1167</v>
      </c>
    </row>
    <row r="193" spans="1:5" s="1" customFormat="1" ht="31.5" x14ac:dyDescent="0.25">
      <c r="A193" s="381" t="s">
        <v>2406</v>
      </c>
      <c r="B193" s="376">
        <v>11189</v>
      </c>
      <c r="C193" s="381" t="s">
        <v>2407</v>
      </c>
      <c r="D193" s="382">
        <v>25000</v>
      </c>
      <c r="E193" s="87" t="s">
        <v>1167</v>
      </c>
    </row>
    <row r="194" spans="1:5" s="1" customFormat="1" x14ac:dyDescent="0.25">
      <c r="A194" s="381" t="s">
        <v>2408</v>
      </c>
      <c r="B194" s="376">
        <v>11190</v>
      </c>
      <c r="C194" s="381" t="s">
        <v>2409</v>
      </c>
      <c r="D194" s="382">
        <v>10900</v>
      </c>
      <c r="E194" s="87" t="s">
        <v>1167</v>
      </c>
    </row>
    <row r="195" spans="1:5" s="1" customFormat="1" x14ac:dyDescent="0.25">
      <c r="A195" s="381" t="s">
        <v>2410</v>
      </c>
      <c r="B195" s="376">
        <v>11191</v>
      </c>
      <c r="C195" s="381" t="s">
        <v>2411</v>
      </c>
      <c r="D195" s="382">
        <v>15000</v>
      </c>
      <c r="E195" s="87" t="s">
        <v>1167</v>
      </c>
    </row>
    <row r="196" spans="1:5" s="1" customFormat="1" ht="31.5" x14ac:dyDescent="0.25">
      <c r="A196" s="381" t="s">
        <v>2412</v>
      </c>
      <c r="B196" s="376">
        <v>11192</v>
      </c>
      <c r="C196" s="381" t="s">
        <v>2413</v>
      </c>
      <c r="D196" s="382">
        <v>36000</v>
      </c>
      <c r="E196" s="87" t="s">
        <v>1167</v>
      </c>
    </row>
    <row r="197" spans="1:5" s="1" customFormat="1" x14ac:dyDescent="0.25">
      <c r="A197" s="381" t="s">
        <v>2414</v>
      </c>
      <c r="B197" s="376">
        <v>11193</v>
      </c>
      <c r="C197" s="381" t="s">
        <v>2415</v>
      </c>
      <c r="D197" s="382">
        <v>8000</v>
      </c>
      <c r="E197" s="87" t="s">
        <v>1167</v>
      </c>
    </row>
    <row r="198" spans="1:5" s="1" customFormat="1" x14ac:dyDescent="0.25">
      <c r="A198" s="381" t="s">
        <v>2416</v>
      </c>
      <c r="B198" s="376">
        <v>11194</v>
      </c>
      <c r="C198" s="381" t="s">
        <v>2417</v>
      </c>
      <c r="D198" s="382">
        <v>10900</v>
      </c>
      <c r="E198" s="87" t="s">
        <v>1167</v>
      </c>
    </row>
    <row r="199" spans="1:5" s="1" customFormat="1" ht="31.5" x14ac:dyDescent="0.25">
      <c r="A199" s="381" t="s">
        <v>2418</v>
      </c>
      <c r="B199" s="376">
        <v>11195</v>
      </c>
      <c r="C199" s="381" t="s">
        <v>2419</v>
      </c>
      <c r="D199" s="382">
        <v>52000</v>
      </c>
      <c r="E199" s="87" t="s">
        <v>1167</v>
      </c>
    </row>
    <row r="200" spans="1:5" s="1" customFormat="1" x14ac:dyDescent="0.25">
      <c r="A200" s="381" t="s">
        <v>2420</v>
      </c>
      <c r="B200" s="376">
        <v>11196</v>
      </c>
      <c r="C200" s="381" t="s">
        <v>2421</v>
      </c>
      <c r="D200" s="382">
        <v>10900</v>
      </c>
      <c r="E200" s="87" t="s">
        <v>1167</v>
      </c>
    </row>
    <row r="201" spans="1:5" s="1" customFormat="1" ht="31.5" x14ac:dyDescent="0.25">
      <c r="A201" s="381" t="s">
        <v>2422</v>
      </c>
      <c r="B201" s="376">
        <v>11197</v>
      </c>
      <c r="C201" s="381" t="s">
        <v>2423</v>
      </c>
      <c r="D201" s="382">
        <v>25000</v>
      </c>
      <c r="E201" s="87" t="s">
        <v>1167</v>
      </c>
    </row>
    <row r="202" spans="1:5" s="1" customFormat="1" x14ac:dyDescent="0.25">
      <c r="A202" s="381" t="s">
        <v>2424</v>
      </c>
      <c r="B202" s="376">
        <v>11198</v>
      </c>
      <c r="C202" s="381" t="s">
        <v>2425</v>
      </c>
      <c r="D202" s="382">
        <v>52000</v>
      </c>
      <c r="E202" s="87" t="s">
        <v>1167</v>
      </c>
    </row>
    <row r="203" spans="1:5" s="1" customFormat="1" x14ac:dyDescent="0.25">
      <c r="A203" s="381" t="s">
        <v>2426</v>
      </c>
      <c r="B203" s="376">
        <v>11199</v>
      </c>
      <c r="C203" s="381" t="s">
        <v>2427</v>
      </c>
      <c r="D203" s="382">
        <v>52000</v>
      </c>
      <c r="E203" s="87" t="s">
        <v>1167</v>
      </c>
    </row>
    <row r="204" spans="1:5" s="1" customFormat="1" x14ac:dyDescent="0.25">
      <c r="A204" s="381" t="s">
        <v>2428</v>
      </c>
      <c r="B204" s="376">
        <v>11200</v>
      </c>
      <c r="C204" s="381" t="s">
        <v>2429</v>
      </c>
      <c r="D204" s="382">
        <v>22000</v>
      </c>
      <c r="E204" s="87" t="s">
        <v>1167</v>
      </c>
    </row>
    <row r="205" spans="1:5" s="1" customFormat="1" x14ac:dyDescent="0.25">
      <c r="A205" s="381" t="s">
        <v>2430</v>
      </c>
      <c r="B205" s="376">
        <v>11201</v>
      </c>
      <c r="C205" s="381" t="s">
        <v>2431</v>
      </c>
      <c r="D205" s="382">
        <v>25000</v>
      </c>
      <c r="E205" s="87" t="s">
        <v>1167</v>
      </c>
    </row>
    <row r="206" spans="1:5" s="1" customFormat="1" x14ac:dyDescent="0.25">
      <c r="A206" s="381" t="s">
        <v>2432</v>
      </c>
      <c r="B206" s="376">
        <v>11202</v>
      </c>
      <c r="C206" s="381" t="s">
        <v>2433</v>
      </c>
      <c r="D206" s="382">
        <v>25000</v>
      </c>
      <c r="E206" s="87" t="s">
        <v>1167</v>
      </c>
    </row>
    <row r="207" spans="1:5" s="1" customFormat="1" ht="31.5" x14ac:dyDescent="0.25">
      <c r="A207" s="381" t="s">
        <v>2434</v>
      </c>
      <c r="B207" s="376">
        <v>11203</v>
      </c>
      <c r="C207" s="381" t="s">
        <v>2435</v>
      </c>
      <c r="D207" s="382">
        <v>52000</v>
      </c>
      <c r="E207" s="87" t="s">
        <v>1167</v>
      </c>
    </row>
    <row r="208" spans="1:5" s="1" customFormat="1" x14ac:dyDescent="0.25">
      <c r="A208" s="381" t="s">
        <v>2436</v>
      </c>
      <c r="B208" s="376">
        <v>11204</v>
      </c>
      <c r="C208" s="381" t="s">
        <v>2437</v>
      </c>
      <c r="D208" s="382">
        <v>36000</v>
      </c>
      <c r="E208" s="87" t="s">
        <v>1167</v>
      </c>
    </row>
    <row r="209" spans="1:5" s="1" customFormat="1" x14ac:dyDescent="0.25">
      <c r="A209" s="381" t="s">
        <v>2438</v>
      </c>
      <c r="B209" s="376">
        <v>11205</v>
      </c>
      <c r="C209" s="381" t="s">
        <v>2439</v>
      </c>
      <c r="D209" s="382">
        <v>70000</v>
      </c>
      <c r="E209" s="87" t="s">
        <v>1167</v>
      </c>
    </row>
    <row r="210" spans="1:5" s="1" customFormat="1" x14ac:dyDescent="0.25">
      <c r="A210" s="381" t="s">
        <v>2440</v>
      </c>
      <c r="B210" s="376">
        <v>11206</v>
      </c>
      <c r="C210" s="381" t="s">
        <v>2441</v>
      </c>
      <c r="D210" s="382">
        <v>52000</v>
      </c>
      <c r="E210" s="87" t="s">
        <v>1167</v>
      </c>
    </row>
    <row r="211" spans="1:5" s="1" customFormat="1" x14ac:dyDescent="0.25">
      <c r="A211" s="381" t="s">
        <v>2442</v>
      </c>
      <c r="B211" s="376">
        <v>11207</v>
      </c>
      <c r="C211" s="381" t="s">
        <v>2443</v>
      </c>
      <c r="D211" s="382">
        <v>25000</v>
      </c>
      <c r="E211" s="87" t="s">
        <v>1167</v>
      </c>
    </row>
    <row r="212" spans="1:5" s="1" customFormat="1" x14ac:dyDescent="0.25">
      <c r="A212" s="381" t="s">
        <v>2444</v>
      </c>
      <c r="B212" s="376">
        <v>11208</v>
      </c>
      <c r="C212" s="381" t="s">
        <v>2445</v>
      </c>
      <c r="D212" s="382">
        <v>25000</v>
      </c>
      <c r="E212" s="87" t="s">
        <v>1167</v>
      </c>
    </row>
    <row r="213" spans="1:5" s="1" customFormat="1" x14ac:dyDescent="0.25">
      <c r="A213" s="381" t="s">
        <v>2446</v>
      </c>
      <c r="B213" s="376">
        <v>11209</v>
      </c>
      <c r="C213" s="381" t="s">
        <v>2447</v>
      </c>
      <c r="D213" s="382">
        <v>22000</v>
      </c>
      <c r="E213" s="87" t="s">
        <v>1167</v>
      </c>
    </row>
    <row r="214" spans="1:5" s="1" customFormat="1" x14ac:dyDescent="0.25">
      <c r="A214" s="381" t="s">
        <v>2448</v>
      </c>
      <c r="B214" s="376">
        <v>11210</v>
      </c>
      <c r="C214" s="381" t="s">
        <v>2449</v>
      </c>
      <c r="D214" s="382">
        <v>36000</v>
      </c>
      <c r="E214" s="87" t="s">
        <v>1167</v>
      </c>
    </row>
    <row r="215" spans="1:5" s="1" customFormat="1" x14ac:dyDescent="0.25">
      <c r="A215" s="381" t="s">
        <v>2450</v>
      </c>
      <c r="B215" s="376">
        <v>11211</v>
      </c>
      <c r="C215" s="381" t="s">
        <v>2451</v>
      </c>
      <c r="D215" s="382">
        <v>10900</v>
      </c>
      <c r="E215" s="87" t="s">
        <v>1167</v>
      </c>
    </row>
    <row r="216" spans="1:5" s="1" customFormat="1" ht="31.5" x14ac:dyDescent="0.25">
      <c r="A216" s="381" t="s">
        <v>2452</v>
      </c>
      <c r="B216" s="376">
        <v>11212</v>
      </c>
      <c r="C216" s="381" t="s">
        <v>2453</v>
      </c>
      <c r="D216" s="382">
        <v>15000</v>
      </c>
      <c r="E216" s="87" t="s">
        <v>1167</v>
      </c>
    </row>
    <row r="217" spans="1:5" s="1" customFormat="1" ht="31.5" x14ac:dyDescent="0.25">
      <c r="A217" s="381" t="s">
        <v>2454</v>
      </c>
      <c r="B217" s="376">
        <v>11213</v>
      </c>
      <c r="C217" s="381" t="s">
        <v>2455</v>
      </c>
      <c r="D217" s="382">
        <v>15000</v>
      </c>
      <c r="E217" s="87" t="s">
        <v>1167</v>
      </c>
    </row>
    <row r="218" spans="1:5" s="1" customFormat="1" ht="31.5" x14ac:dyDescent="0.25">
      <c r="A218" s="381" t="s">
        <v>2456</v>
      </c>
      <c r="B218" s="376">
        <v>11214</v>
      </c>
      <c r="C218" s="381" t="s">
        <v>2457</v>
      </c>
      <c r="D218" s="382">
        <v>15000</v>
      </c>
      <c r="E218" s="87" t="s">
        <v>1167</v>
      </c>
    </row>
    <row r="219" spans="1:5" s="1" customFormat="1" x14ac:dyDescent="0.25">
      <c r="A219" s="381" t="s">
        <v>2458</v>
      </c>
      <c r="B219" s="376">
        <v>11215</v>
      </c>
      <c r="C219" s="381" t="s">
        <v>2459</v>
      </c>
      <c r="D219" s="382">
        <v>36000</v>
      </c>
      <c r="E219" s="87" t="s">
        <v>1167</v>
      </c>
    </row>
    <row r="220" spans="1:5" s="1" customFormat="1" x14ac:dyDescent="0.25">
      <c r="A220" s="381" t="s">
        <v>2460</v>
      </c>
      <c r="B220" s="376">
        <v>11216</v>
      </c>
      <c r="C220" s="381" t="s">
        <v>2461</v>
      </c>
      <c r="D220" s="382">
        <v>10900</v>
      </c>
      <c r="E220" s="87" t="s">
        <v>1167</v>
      </c>
    </row>
    <row r="221" spans="1:5" s="1" customFormat="1" ht="31.5" x14ac:dyDescent="0.25">
      <c r="A221" s="381" t="s">
        <v>2462</v>
      </c>
      <c r="B221" s="376">
        <v>11217</v>
      </c>
      <c r="C221" s="381" t="s">
        <v>2463</v>
      </c>
      <c r="D221" s="382">
        <v>15000</v>
      </c>
      <c r="E221" s="87" t="s">
        <v>1167</v>
      </c>
    </row>
    <row r="222" spans="1:5" s="1" customFormat="1" x14ac:dyDescent="0.25">
      <c r="A222" s="381" t="s">
        <v>2464</v>
      </c>
      <c r="B222" s="376">
        <v>11218</v>
      </c>
      <c r="C222" s="381" t="s">
        <v>2465</v>
      </c>
      <c r="D222" s="382">
        <v>2800</v>
      </c>
      <c r="E222" s="87" t="s">
        <v>1167</v>
      </c>
    </row>
    <row r="223" spans="1:5" s="1" customFormat="1" x14ac:dyDescent="0.25">
      <c r="A223" s="381" t="s">
        <v>2466</v>
      </c>
      <c r="B223" s="376">
        <v>11219</v>
      </c>
      <c r="C223" s="381" t="s">
        <v>2467</v>
      </c>
      <c r="D223" s="382">
        <v>10900</v>
      </c>
      <c r="E223" s="87" t="s">
        <v>1167</v>
      </c>
    </row>
    <row r="224" spans="1:5" s="1" customFormat="1" x14ac:dyDescent="0.25">
      <c r="A224" s="381" t="s">
        <v>2468</v>
      </c>
      <c r="B224" s="376">
        <v>11220</v>
      </c>
      <c r="C224" s="381" t="s">
        <v>2469</v>
      </c>
      <c r="D224" s="382">
        <v>5900</v>
      </c>
      <c r="E224" s="87" t="s">
        <v>1167</v>
      </c>
    </row>
    <row r="225" spans="1:5" s="1" customFormat="1" x14ac:dyDescent="0.25">
      <c r="A225" s="381" t="s">
        <v>2470</v>
      </c>
      <c r="B225" s="376">
        <v>11221</v>
      </c>
      <c r="C225" s="381" t="s">
        <v>2471</v>
      </c>
      <c r="D225" s="382">
        <v>20000</v>
      </c>
      <c r="E225" s="87" t="s">
        <v>1167</v>
      </c>
    </row>
    <row r="226" spans="1:5" s="1" customFormat="1" x14ac:dyDescent="0.25">
      <c r="A226" s="381" t="s">
        <v>2472</v>
      </c>
      <c r="B226" s="376">
        <v>11222</v>
      </c>
      <c r="C226" s="381" t="s">
        <v>2473</v>
      </c>
      <c r="D226" s="382">
        <v>25000</v>
      </c>
      <c r="E226" s="87" t="s">
        <v>1167</v>
      </c>
    </row>
    <row r="227" spans="1:5" s="1" customFormat="1" x14ac:dyDescent="0.25">
      <c r="A227" s="385" t="s">
        <v>2474</v>
      </c>
      <c r="B227" s="376">
        <v>11223</v>
      </c>
      <c r="C227" s="381" t="s">
        <v>2475</v>
      </c>
      <c r="D227" s="382">
        <v>3000</v>
      </c>
      <c r="E227" s="87" t="s">
        <v>1167</v>
      </c>
    </row>
    <row r="228" spans="1:5" s="1" customFormat="1" ht="31.5" x14ac:dyDescent="0.25">
      <c r="A228" s="381" t="s">
        <v>2476</v>
      </c>
      <c r="B228" s="376">
        <v>11224</v>
      </c>
      <c r="C228" s="381" t="s">
        <v>2477</v>
      </c>
      <c r="D228" s="382">
        <v>5900</v>
      </c>
      <c r="E228" s="87" t="s">
        <v>1167</v>
      </c>
    </row>
    <row r="229" spans="1:5" s="1" customFormat="1" x14ac:dyDescent="0.25">
      <c r="A229" s="381" t="s">
        <v>2478</v>
      </c>
      <c r="B229" s="376">
        <v>11225</v>
      </c>
      <c r="C229" s="381" t="s">
        <v>2479</v>
      </c>
      <c r="D229" s="382">
        <v>25000</v>
      </c>
      <c r="E229" s="87" t="s">
        <v>1167</v>
      </c>
    </row>
    <row r="230" spans="1:5" s="1" customFormat="1" x14ac:dyDescent="0.25">
      <c r="A230" s="381" t="s">
        <v>2480</v>
      </c>
      <c r="B230" s="376">
        <v>11226</v>
      </c>
      <c r="C230" s="381" t="s">
        <v>2481</v>
      </c>
      <c r="D230" s="382">
        <v>15000</v>
      </c>
      <c r="E230" s="87" t="s">
        <v>1167</v>
      </c>
    </row>
    <row r="231" spans="1:5" s="1" customFormat="1" x14ac:dyDescent="0.25">
      <c r="A231" s="381" t="s">
        <v>2482</v>
      </c>
      <c r="B231" s="376">
        <v>11227</v>
      </c>
      <c r="C231" s="381" t="s">
        <v>2483</v>
      </c>
      <c r="D231" s="382">
        <v>15000</v>
      </c>
      <c r="E231" s="87" t="s">
        <v>1167</v>
      </c>
    </row>
    <row r="232" spans="1:5" s="1" customFormat="1" x14ac:dyDescent="0.25">
      <c r="A232" s="381" t="s">
        <v>2484</v>
      </c>
      <c r="B232" s="376">
        <v>11228</v>
      </c>
      <c r="C232" s="381" t="s">
        <v>2485</v>
      </c>
      <c r="D232" s="382">
        <v>11100</v>
      </c>
      <c r="E232" s="87" t="s">
        <v>1167</v>
      </c>
    </row>
    <row r="233" spans="1:5" s="1" customFormat="1" x14ac:dyDescent="0.25">
      <c r="A233" s="381" t="s">
        <v>2486</v>
      </c>
      <c r="B233" s="376">
        <v>11229</v>
      </c>
      <c r="C233" s="381" t="s">
        <v>2487</v>
      </c>
      <c r="D233" s="382">
        <v>15000</v>
      </c>
      <c r="E233" s="87" t="s">
        <v>1167</v>
      </c>
    </row>
    <row r="234" spans="1:5" s="1" customFormat="1" x14ac:dyDescent="0.25">
      <c r="A234" s="381" t="s">
        <v>2488</v>
      </c>
      <c r="B234" s="376">
        <v>11230</v>
      </c>
      <c r="C234" s="381" t="s">
        <v>2489</v>
      </c>
      <c r="D234" s="382">
        <v>52000</v>
      </c>
      <c r="E234" s="87" t="s">
        <v>1167</v>
      </c>
    </row>
    <row r="235" spans="1:5" s="1" customFormat="1" x14ac:dyDescent="0.25">
      <c r="A235" s="381" t="s">
        <v>2490</v>
      </c>
      <c r="B235" s="376">
        <v>11231</v>
      </c>
      <c r="C235" s="381" t="s">
        <v>2491</v>
      </c>
      <c r="D235" s="382">
        <v>25000</v>
      </c>
      <c r="E235" s="87" t="s">
        <v>1167</v>
      </c>
    </row>
    <row r="236" spans="1:5" s="1" customFormat="1" x14ac:dyDescent="0.25">
      <c r="A236" s="381" t="s">
        <v>2492</v>
      </c>
      <c r="B236" s="376">
        <v>11232</v>
      </c>
      <c r="C236" s="381" t="s">
        <v>2493</v>
      </c>
      <c r="D236" s="382">
        <v>25000</v>
      </c>
      <c r="E236" s="87" t="s">
        <v>1167</v>
      </c>
    </row>
    <row r="237" spans="1:5" s="1" customFormat="1" x14ac:dyDescent="0.25">
      <c r="A237" s="381" t="s">
        <v>2494</v>
      </c>
      <c r="B237" s="376">
        <v>11233</v>
      </c>
      <c r="C237" s="381" t="s">
        <v>2495</v>
      </c>
      <c r="D237" s="382">
        <v>15000</v>
      </c>
      <c r="E237" s="87" t="s">
        <v>1167</v>
      </c>
    </row>
    <row r="238" spans="1:5" s="1" customFormat="1" x14ac:dyDescent="0.25">
      <c r="A238" s="381" t="s">
        <v>2496</v>
      </c>
      <c r="B238" s="376">
        <v>11234</v>
      </c>
      <c r="C238" s="381" t="s">
        <v>2497</v>
      </c>
      <c r="D238" s="382">
        <v>15000</v>
      </c>
      <c r="E238" s="87" t="s">
        <v>1167</v>
      </c>
    </row>
    <row r="239" spans="1:5" s="1" customFormat="1" x14ac:dyDescent="0.25">
      <c r="A239" s="381" t="s">
        <v>2498</v>
      </c>
      <c r="B239" s="376">
        <v>11235</v>
      </c>
      <c r="C239" s="381" t="s">
        <v>2499</v>
      </c>
      <c r="D239" s="382">
        <v>15000</v>
      </c>
      <c r="E239" s="87" t="s">
        <v>1167</v>
      </c>
    </row>
    <row r="240" spans="1:5" s="1" customFormat="1" x14ac:dyDescent="0.25">
      <c r="A240" s="381" t="s">
        <v>2500</v>
      </c>
      <c r="B240" s="376">
        <v>11236</v>
      </c>
      <c r="C240" s="381" t="s">
        <v>2501</v>
      </c>
      <c r="D240" s="382">
        <v>10900</v>
      </c>
      <c r="E240" s="87" t="s">
        <v>1167</v>
      </c>
    </row>
    <row r="241" spans="1:5" s="1" customFormat="1" x14ac:dyDescent="0.25">
      <c r="A241" s="381" t="s">
        <v>2502</v>
      </c>
      <c r="B241" s="376">
        <v>11237</v>
      </c>
      <c r="C241" s="381" t="s">
        <v>2503</v>
      </c>
      <c r="D241" s="382">
        <v>52000</v>
      </c>
      <c r="E241" s="87" t="s">
        <v>1167</v>
      </c>
    </row>
    <row r="242" spans="1:5" s="1" customFormat="1" x14ac:dyDescent="0.25">
      <c r="A242" s="381" t="s">
        <v>2504</v>
      </c>
      <c r="B242" s="376">
        <v>11238</v>
      </c>
      <c r="C242" s="381" t="s">
        <v>2505</v>
      </c>
      <c r="D242" s="382">
        <v>36000</v>
      </c>
      <c r="E242" s="87" t="s">
        <v>1167</v>
      </c>
    </row>
    <row r="243" spans="1:5" s="1" customFormat="1" x14ac:dyDescent="0.25">
      <c r="A243" s="381" t="s">
        <v>2506</v>
      </c>
      <c r="B243" s="376">
        <v>11239</v>
      </c>
      <c r="C243" s="381" t="s">
        <v>2507</v>
      </c>
      <c r="D243" s="382">
        <v>22000</v>
      </c>
      <c r="E243" s="87" t="s">
        <v>1167</v>
      </c>
    </row>
    <row r="244" spans="1:5" s="1" customFormat="1" x14ac:dyDescent="0.25">
      <c r="A244" s="381" t="s">
        <v>2508</v>
      </c>
      <c r="B244" s="376">
        <v>11240</v>
      </c>
      <c r="C244" s="381" t="s">
        <v>2509</v>
      </c>
      <c r="D244" s="382">
        <v>36000</v>
      </c>
      <c r="E244" s="87" t="s">
        <v>1167</v>
      </c>
    </row>
    <row r="245" spans="1:5" s="1" customFormat="1" ht="31.5" x14ac:dyDescent="0.25">
      <c r="A245" s="385" t="s">
        <v>2510</v>
      </c>
      <c r="B245" s="376">
        <v>11241</v>
      </c>
      <c r="C245" s="381" t="s">
        <v>2511</v>
      </c>
      <c r="D245" s="382">
        <v>22000</v>
      </c>
      <c r="E245" s="87" t="s">
        <v>1167</v>
      </c>
    </row>
    <row r="246" spans="1:5" s="1" customFormat="1" ht="31.5" x14ac:dyDescent="0.25">
      <c r="A246" s="385" t="s">
        <v>2512</v>
      </c>
      <c r="B246" s="376">
        <v>11242</v>
      </c>
      <c r="C246" s="381" t="s">
        <v>2513</v>
      </c>
      <c r="D246" s="382">
        <v>52000</v>
      </c>
      <c r="E246" s="87" t="s">
        <v>1167</v>
      </c>
    </row>
    <row r="247" spans="1:5" s="1" customFormat="1" x14ac:dyDescent="0.25">
      <c r="A247" s="381" t="s">
        <v>2514</v>
      </c>
      <c r="B247" s="376">
        <v>11243</v>
      </c>
      <c r="C247" s="381" t="s">
        <v>2515</v>
      </c>
      <c r="D247" s="382">
        <v>36000</v>
      </c>
      <c r="E247" s="87" t="s">
        <v>1167</v>
      </c>
    </row>
    <row r="248" spans="1:5" s="1" customFormat="1" x14ac:dyDescent="0.25">
      <c r="A248" s="381" t="s">
        <v>2516</v>
      </c>
      <c r="B248" s="376">
        <v>11244</v>
      </c>
      <c r="C248" s="381" t="s">
        <v>2517</v>
      </c>
      <c r="D248" s="382">
        <v>10900</v>
      </c>
      <c r="E248" s="87" t="s">
        <v>1167</v>
      </c>
    </row>
    <row r="249" spans="1:5" s="1" customFormat="1" x14ac:dyDescent="0.25">
      <c r="A249" s="387" t="s">
        <v>2518</v>
      </c>
      <c r="B249" s="376">
        <v>11245</v>
      </c>
      <c r="C249" s="387" t="s">
        <v>2519</v>
      </c>
      <c r="D249" s="382">
        <v>12000</v>
      </c>
      <c r="E249" s="87" t="s">
        <v>1167</v>
      </c>
    </row>
    <row r="250" spans="1:5" s="1" customFormat="1" ht="31.5" x14ac:dyDescent="0.25">
      <c r="A250" s="381" t="s">
        <v>2520</v>
      </c>
      <c r="B250" s="376">
        <v>11246</v>
      </c>
      <c r="C250" s="381" t="s">
        <v>2521</v>
      </c>
      <c r="D250" s="382">
        <v>120000</v>
      </c>
      <c r="E250" s="87" t="s">
        <v>1167</v>
      </c>
    </row>
    <row r="251" spans="1:5" s="1" customFormat="1" x14ac:dyDescent="0.25">
      <c r="A251" s="381" t="s">
        <v>2522</v>
      </c>
      <c r="B251" s="376">
        <v>11247</v>
      </c>
      <c r="C251" s="381" t="s">
        <v>2523</v>
      </c>
      <c r="D251" s="382">
        <v>36000</v>
      </c>
      <c r="E251" s="87" t="s">
        <v>1167</v>
      </c>
    </row>
    <row r="252" spans="1:5" s="1" customFormat="1" x14ac:dyDescent="0.25">
      <c r="A252" s="381" t="s">
        <v>2524</v>
      </c>
      <c r="B252" s="376">
        <v>11248</v>
      </c>
      <c r="C252" s="381" t="s">
        <v>1737</v>
      </c>
      <c r="D252" s="382">
        <v>10900</v>
      </c>
      <c r="E252" s="87" t="s">
        <v>1167</v>
      </c>
    </row>
    <row r="253" spans="1:5" s="1" customFormat="1" x14ac:dyDescent="0.25">
      <c r="A253" s="381" t="s">
        <v>2525</v>
      </c>
      <c r="B253" s="376">
        <v>11249</v>
      </c>
      <c r="C253" s="381" t="s">
        <v>1722</v>
      </c>
      <c r="D253" s="382">
        <v>2800</v>
      </c>
      <c r="E253" s="87" t="s">
        <v>1167</v>
      </c>
    </row>
    <row r="254" spans="1:5" s="1" customFormat="1" x14ac:dyDescent="0.25">
      <c r="A254" s="381" t="s">
        <v>2526</v>
      </c>
      <c r="B254" s="376">
        <v>11250</v>
      </c>
      <c r="C254" s="381" t="s">
        <v>1724</v>
      </c>
      <c r="D254" s="382">
        <v>8100</v>
      </c>
      <c r="E254" s="87" t="s">
        <v>1167</v>
      </c>
    </row>
    <row r="255" spans="1:5" s="1" customFormat="1" x14ac:dyDescent="0.25">
      <c r="A255" s="381" t="s">
        <v>2527</v>
      </c>
      <c r="B255" s="376">
        <v>11251</v>
      </c>
      <c r="C255" s="381" t="s">
        <v>2528</v>
      </c>
      <c r="D255" s="382">
        <v>10900</v>
      </c>
      <c r="E255" s="87" t="s">
        <v>1167</v>
      </c>
    </row>
    <row r="256" spans="1:5" s="1" customFormat="1" x14ac:dyDescent="0.25">
      <c r="A256" s="381" t="s">
        <v>2529</v>
      </c>
      <c r="B256" s="376">
        <v>11252</v>
      </c>
      <c r="C256" s="381" t="s">
        <v>1728</v>
      </c>
      <c r="D256" s="382">
        <v>750</v>
      </c>
      <c r="E256" s="87" t="s">
        <v>1167</v>
      </c>
    </row>
    <row r="257" spans="1:5" s="1" customFormat="1" x14ac:dyDescent="0.25">
      <c r="A257" s="381" t="s">
        <v>2530</v>
      </c>
      <c r="B257" s="376">
        <v>11253</v>
      </c>
      <c r="C257" s="381" t="s">
        <v>2531</v>
      </c>
      <c r="D257" s="382">
        <v>5900</v>
      </c>
      <c r="E257" s="87" t="s">
        <v>1167</v>
      </c>
    </row>
    <row r="258" spans="1:5" s="1" customFormat="1" x14ac:dyDescent="0.25">
      <c r="A258" s="381" t="s">
        <v>2532</v>
      </c>
      <c r="B258" s="376">
        <v>11254</v>
      </c>
      <c r="C258" s="381" t="s">
        <v>2533</v>
      </c>
      <c r="D258" s="382">
        <v>10900</v>
      </c>
      <c r="E258" s="87" t="s">
        <v>1167</v>
      </c>
    </row>
    <row r="259" spans="1:5" s="1" customFormat="1" x14ac:dyDescent="0.25">
      <c r="A259" s="381" t="s">
        <v>2534</v>
      </c>
      <c r="B259" s="376">
        <v>11255</v>
      </c>
      <c r="C259" s="381" t="s">
        <v>2535</v>
      </c>
      <c r="D259" s="382">
        <v>8100</v>
      </c>
      <c r="E259" s="87" t="s">
        <v>1167</v>
      </c>
    </row>
    <row r="260" spans="1:5" s="1" customFormat="1" x14ac:dyDescent="0.25">
      <c r="A260" s="381" t="s">
        <v>2536</v>
      </c>
      <c r="B260" s="376">
        <v>11256</v>
      </c>
      <c r="C260" s="381" t="s">
        <v>2537</v>
      </c>
      <c r="D260" s="382">
        <v>1200</v>
      </c>
      <c r="E260" s="87" t="s">
        <v>1167</v>
      </c>
    </row>
    <row r="261" spans="1:5" s="1" customFormat="1" x14ac:dyDescent="0.25">
      <c r="A261" s="381" t="s">
        <v>2538</v>
      </c>
      <c r="B261" s="376">
        <v>11257</v>
      </c>
      <c r="C261" s="381" t="s">
        <v>1732</v>
      </c>
      <c r="D261" s="382">
        <v>1800</v>
      </c>
      <c r="E261" s="87" t="s">
        <v>1167</v>
      </c>
    </row>
    <row r="262" spans="1:5" ht="15" customHeight="1" x14ac:dyDescent="0.25">
      <c r="A262" s="871" t="s">
        <v>2539</v>
      </c>
      <c r="B262" s="871"/>
      <c r="C262" s="871"/>
      <c r="D262" s="871"/>
      <c r="E262" s="871"/>
    </row>
    <row r="263" spans="1:5" ht="31.5" x14ac:dyDescent="0.25">
      <c r="A263" s="375" t="s">
        <v>2540</v>
      </c>
      <c r="B263" s="376">
        <v>11258</v>
      </c>
      <c r="C263" s="242" t="s">
        <v>2541</v>
      </c>
      <c r="D263" s="377">
        <v>36000</v>
      </c>
      <c r="E263" s="378" t="s">
        <v>1167</v>
      </c>
    </row>
    <row r="264" spans="1:5" x14ac:dyDescent="0.25">
      <c r="A264" s="375" t="s">
        <v>2542</v>
      </c>
      <c r="B264" s="376">
        <v>11374</v>
      </c>
      <c r="C264" s="242" t="s">
        <v>2543</v>
      </c>
      <c r="D264" s="377">
        <v>36000</v>
      </c>
      <c r="E264" s="388" t="s">
        <v>1167</v>
      </c>
    </row>
    <row r="265" spans="1:5" ht="29.25" x14ac:dyDescent="0.25">
      <c r="A265" s="375" t="s">
        <v>2544</v>
      </c>
      <c r="B265" s="376">
        <v>11375</v>
      </c>
      <c r="C265" s="389" t="s">
        <v>2545</v>
      </c>
      <c r="D265" s="377">
        <v>60000</v>
      </c>
      <c r="E265" s="388" t="s">
        <v>1167</v>
      </c>
    </row>
    <row r="266" spans="1:5" s="1" customFormat="1" ht="18" customHeight="1" x14ac:dyDescent="0.25">
      <c r="A266" s="390" t="s">
        <v>2546</v>
      </c>
      <c r="B266" s="376">
        <v>11259</v>
      </c>
      <c r="C266" s="378" t="s">
        <v>2547</v>
      </c>
      <c r="D266" s="391">
        <v>27000</v>
      </c>
      <c r="E266" s="378" t="s">
        <v>1167</v>
      </c>
    </row>
    <row r="267" spans="1:5" s="1" customFormat="1" x14ac:dyDescent="0.25">
      <c r="A267" s="390">
        <v>1077</v>
      </c>
      <c r="B267" s="376">
        <v>11260</v>
      </c>
      <c r="C267" s="378" t="s">
        <v>2548</v>
      </c>
      <c r="D267" s="391">
        <v>7000</v>
      </c>
      <c r="E267" s="378" t="s">
        <v>1167</v>
      </c>
    </row>
    <row r="268" spans="1:5" s="1" customFormat="1" x14ac:dyDescent="0.25">
      <c r="A268" s="390">
        <v>1078</v>
      </c>
      <c r="B268" s="376">
        <v>11261</v>
      </c>
      <c r="C268" s="378" t="s">
        <v>2549</v>
      </c>
      <c r="D268" s="391">
        <v>11900</v>
      </c>
      <c r="E268" s="378" t="s">
        <v>1167</v>
      </c>
    </row>
    <row r="269" spans="1:5" s="1" customFormat="1" x14ac:dyDescent="0.25">
      <c r="A269" s="390">
        <v>1079</v>
      </c>
      <c r="B269" s="376">
        <v>11262</v>
      </c>
      <c r="C269" s="378" t="s">
        <v>2550</v>
      </c>
      <c r="D269" s="391">
        <v>19500</v>
      </c>
      <c r="E269" s="378" t="s">
        <v>1167</v>
      </c>
    </row>
    <row r="270" spans="1:5" s="1" customFormat="1" x14ac:dyDescent="0.25">
      <c r="A270" s="390">
        <v>1080</v>
      </c>
      <c r="B270" s="376">
        <v>11263</v>
      </c>
      <c r="C270" s="378" t="s">
        <v>2551</v>
      </c>
      <c r="D270" s="391">
        <v>28000</v>
      </c>
      <c r="E270" s="378" t="s">
        <v>1167</v>
      </c>
    </row>
    <row r="271" spans="1:5" s="1" customFormat="1" x14ac:dyDescent="0.25">
      <c r="A271" s="390" t="s">
        <v>2552</v>
      </c>
      <c r="B271" s="376">
        <v>11264</v>
      </c>
      <c r="C271" s="378" t="s">
        <v>2553</v>
      </c>
      <c r="D271" s="392">
        <v>29000</v>
      </c>
      <c r="E271" s="378" t="s">
        <v>1167</v>
      </c>
    </row>
    <row r="272" spans="1:5" s="1" customFormat="1" ht="31.5" x14ac:dyDescent="0.25">
      <c r="A272" s="390" t="s">
        <v>2554</v>
      </c>
      <c r="B272" s="376">
        <v>11265</v>
      </c>
      <c r="C272" s="378" t="s">
        <v>2555</v>
      </c>
      <c r="D272" s="392">
        <v>29000</v>
      </c>
      <c r="E272" s="378" t="s">
        <v>1167</v>
      </c>
    </row>
    <row r="273" spans="1:5" s="1" customFormat="1" x14ac:dyDescent="0.25">
      <c r="A273" s="390" t="s">
        <v>2556</v>
      </c>
      <c r="B273" s="376">
        <v>11266</v>
      </c>
      <c r="C273" s="378" t="s">
        <v>1958</v>
      </c>
      <c r="D273" s="392">
        <v>10900</v>
      </c>
      <c r="E273" s="378" t="s">
        <v>1167</v>
      </c>
    </row>
    <row r="274" spans="1:5" s="1" customFormat="1" x14ac:dyDescent="0.25">
      <c r="A274" s="390" t="s">
        <v>2557</v>
      </c>
      <c r="B274" s="376">
        <v>11267</v>
      </c>
      <c r="C274" s="378" t="s">
        <v>2558</v>
      </c>
      <c r="D274" s="392">
        <v>14100</v>
      </c>
      <c r="E274" s="378" t="s">
        <v>1167</v>
      </c>
    </row>
    <row r="275" spans="1:5" s="1" customFormat="1" x14ac:dyDescent="0.25">
      <c r="A275" s="390" t="s">
        <v>2559</v>
      </c>
      <c r="B275" s="376">
        <v>11268</v>
      </c>
      <c r="C275" s="378" t="s">
        <v>2560</v>
      </c>
      <c r="D275" s="392">
        <v>14900</v>
      </c>
      <c r="E275" s="378" t="s">
        <v>1167</v>
      </c>
    </row>
    <row r="276" spans="1:5" s="1" customFormat="1" x14ac:dyDescent="0.25">
      <c r="A276" s="390" t="s">
        <v>2561</v>
      </c>
      <c r="B276" s="376">
        <v>11269</v>
      </c>
      <c r="C276" s="378" t="s">
        <v>2562</v>
      </c>
      <c r="D276" s="392">
        <v>29400</v>
      </c>
      <c r="E276" s="378" t="s">
        <v>1167</v>
      </c>
    </row>
    <row r="277" spans="1:5" s="1" customFormat="1" x14ac:dyDescent="0.25">
      <c r="A277" s="390" t="s">
        <v>2563</v>
      </c>
      <c r="B277" s="376">
        <v>11270</v>
      </c>
      <c r="C277" s="378" t="s">
        <v>2564</v>
      </c>
      <c r="D277" s="392">
        <v>28900</v>
      </c>
      <c r="E277" s="378" t="s">
        <v>1167</v>
      </c>
    </row>
    <row r="278" spans="1:5" s="1" customFormat="1" x14ac:dyDescent="0.25">
      <c r="A278" s="390" t="s">
        <v>2565</v>
      </c>
      <c r="B278" s="376">
        <v>11271</v>
      </c>
      <c r="C278" s="378" t="s">
        <v>2566</v>
      </c>
      <c r="D278" s="392">
        <v>10900</v>
      </c>
      <c r="E278" s="378" t="s">
        <v>1167</v>
      </c>
    </row>
    <row r="279" spans="1:5" s="1" customFormat="1" x14ac:dyDescent="0.25">
      <c r="A279" s="390" t="s">
        <v>2567</v>
      </c>
      <c r="B279" s="376">
        <v>11272</v>
      </c>
      <c r="C279" s="378" t="s">
        <v>2568</v>
      </c>
      <c r="D279" s="392">
        <v>27400</v>
      </c>
      <c r="E279" s="378" t="s">
        <v>1167</v>
      </c>
    </row>
    <row r="280" spans="1:5" s="1" customFormat="1" ht="31.5" x14ac:dyDescent="0.25">
      <c r="A280" s="390" t="s">
        <v>2569</v>
      </c>
      <c r="B280" s="376">
        <v>11273</v>
      </c>
      <c r="C280" s="378" t="s">
        <v>2570</v>
      </c>
      <c r="D280" s="392">
        <v>27400</v>
      </c>
      <c r="E280" s="378" t="s">
        <v>1167</v>
      </c>
    </row>
    <row r="281" spans="1:5" s="1" customFormat="1" x14ac:dyDescent="0.25">
      <c r="A281" s="390" t="s">
        <v>2571</v>
      </c>
      <c r="B281" s="376">
        <v>11274</v>
      </c>
      <c r="C281" s="378" t="s">
        <v>2572</v>
      </c>
      <c r="D281" s="392">
        <v>1950</v>
      </c>
      <c r="E281" s="378" t="s">
        <v>1167</v>
      </c>
    </row>
    <row r="282" spans="1:5" s="1" customFormat="1" x14ac:dyDescent="0.25">
      <c r="A282" s="390" t="s">
        <v>2573</v>
      </c>
      <c r="B282" s="376">
        <v>11275</v>
      </c>
      <c r="C282" s="378" t="s">
        <v>2574</v>
      </c>
      <c r="D282" s="392">
        <v>27400</v>
      </c>
      <c r="E282" s="378" t="s">
        <v>1167</v>
      </c>
    </row>
    <row r="283" spans="1:5" s="1" customFormat="1" x14ac:dyDescent="0.25">
      <c r="A283" s="393" t="s">
        <v>2575</v>
      </c>
      <c r="B283" s="376">
        <v>11276</v>
      </c>
      <c r="C283" s="378" t="s">
        <v>2576</v>
      </c>
      <c r="D283" s="392">
        <v>31000</v>
      </c>
      <c r="E283" s="378" t="s">
        <v>1167</v>
      </c>
    </row>
    <row r="284" spans="1:5" s="1" customFormat="1" x14ac:dyDescent="0.25">
      <c r="A284" s="390" t="s">
        <v>2577</v>
      </c>
      <c r="B284" s="376">
        <v>11277</v>
      </c>
      <c r="C284" s="378" t="s">
        <v>2578</v>
      </c>
      <c r="D284" s="392">
        <v>38000</v>
      </c>
      <c r="E284" s="378" t="s">
        <v>1167</v>
      </c>
    </row>
    <row r="285" spans="1:5" s="1" customFormat="1" x14ac:dyDescent="0.25">
      <c r="A285" s="390" t="s">
        <v>2579</v>
      </c>
      <c r="B285" s="376">
        <v>11278</v>
      </c>
      <c r="C285" s="378" t="s">
        <v>2580</v>
      </c>
      <c r="D285" s="392">
        <v>24000</v>
      </c>
      <c r="E285" s="378" t="s">
        <v>1167</v>
      </c>
    </row>
    <row r="286" spans="1:5" s="1" customFormat="1" x14ac:dyDescent="0.25">
      <c r="A286" s="390" t="s">
        <v>2581</v>
      </c>
      <c r="B286" s="376">
        <v>11279</v>
      </c>
      <c r="C286" s="378" t="s">
        <v>2582</v>
      </c>
      <c r="D286" s="392">
        <v>49000</v>
      </c>
      <c r="E286" s="378" t="s">
        <v>1167</v>
      </c>
    </row>
    <row r="287" spans="1:5" s="1" customFormat="1" x14ac:dyDescent="0.25">
      <c r="A287" s="390" t="s">
        <v>2583</v>
      </c>
      <c r="B287" s="376">
        <v>11280</v>
      </c>
      <c r="C287" s="378" t="s">
        <v>2584</v>
      </c>
      <c r="D287" s="392">
        <v>36900</v>
      </c>
      <c r="E287" s="378" t="s">
        <v>1167</v>
      </c>
    </row>
    <row r="288" spans="1:5" s="1" customFormat="1" x14ac:dyDescent="0.25">
      <c r="A288" s="390" t="s">
        <v>2585</v>
      </c>
      <c r="B288" s="376">
        <v>11281</v>
      </c>
      <c r="C288" s="378" t="s">
        <v>2586</v>
      </c>
      <c r="D288" s="392">
        <v>21000</v>
      </c>
      <c r="E288" s="378" t="s">
        <v>1167</v>
      </c>
    </row>
    <row r="289" spans="1:5" s="1" customFormat="1" x14ac:dyDescent="0.25">
      <c r="A289" s="390" t="s">
        <v>2587</v>
      </c>
      <c r="B289" s="376">
        <v>11282</v>
      </c>
      <c r="C289" s="378" t="s">
        <v>2588</v>
      </c>
      <c r="D289" s="392">
        <v>20000</v>
      </c>
      <c r="E289" s="378" t="s">
        <v>1167</v>
      </c>
    </row>
    <row r="290" spans="1:5" s="1" customFormat="1" ht="31.5" x14ac:dyDescent="0.25">
      <c r="A290" s="390" t="s">
        <v>2589</v>
      </c>
      <c r="B290" s="376">
        <v>11283</v>
      </c>
      <c r="C290" s="378" t="s">
        <v>2590</v>
      </c>
      <c r="D290" s="392">
        <v>12900</v>
      </c>
      <c r="E290" s="378" t="s">
        <v>1167</v>
      </c>
    </row>
    <row r="291" spans="1:5" s="1" customFormat="1" x14ac:dyDescent="0.25">
      <c r="A291" s="390" t="s">
        <v>2589</v>
      </c>
      <c r="B291" s="376">
        <v>11284</v>
      </c>
      <c r="C291" s="378" t="s">
        <v>2591</v>
      </c>
      <c r="D291" s="392">
        <v>3800</v>
      </c>
      <c r="E291" s="378" t="s">
        <v>1167</v>
      </c>
    </row>
    <row r="292" spans="1:5" s="1" customFormat="1" ht="31.5" x14ac:dyDescent="0.25">
      <c r="A292" s="390" t="s">
        <v>2592</v>
      </c>
      <c r="B292" s="376">
        <v>11285</v>
      </c>
      <c r="C292" s="378" t="s">
        <v>2593</v>
      </c>
      <c r="D292" s="392">
        <v>15900</v>
      </c>
      <c r="E292" s="378" t="s">
        <v>1167</v>
      </c>
    </row>
    <row r="293" spans="1:5" s="1" customFormat="1" ht="31.5" x14ac:dyDescent="0.25">
      <c r="A293" s="390" t="s">
        <v>2594</v>
      </c>
      <c r="B293" s="376">
        <v>11286</v>
      </c>
      <c r="C293" s="378" t="s">
        <v>2595</v>
      </c>
      <c r="D293" s="392">
        <v>14000</v>
      </c>
      <c r="E293" s="378" t="s">
        <v>1167</v>
      </c>
    </row>
    <row r="294" spans="1:5" s="1" customFormat="1" ht="47.25" x14ac:dyDescent="0.25">
      <c r="A294" s="390" t="s">
        <v>2592</v>
      </c>
      <c r="B294" s="376">
        <v>11287</v>
      </c>
      <c r="C294" s="378" t="s">
        <v>2596</v>
      </c>
      <c r="D294" s="392">
        <v>14000</v>
      </c>
      <c r="E294" s="378" t="s">
        <v>1167</v>
      </c>
    </row>
    <row r="295" spans="1:5" s="1" customFormat="1" x14ac:dyDescent="0.25">
      <c r="A295" s="390" t="s">
        <v>2597</v>
      </c>
      <c r="B295" s="376">
        <v>11288</v>
      </c>
      <c r="C295" s="378" t="s">
        <v>2598</v>
      </c>
      <c r="D295" s="392">
        <v>65000</v>
      </c>
      <c r="E295" s="378" t="s">
        <v>1167</v>
      </c>
    </row>
    <row r="296" spans="1:5" s="1" customFormat="1" ht="31.5" x14ac:dyDescent="0.25">
      <c r="A296" s="390" t="s">
        <v>2599</v>
      </c>
      <c r="B296" s="376">
        <v>11289</v>
      </c>
      <c r="C296" s="378" t="s">
        <v>2600</v>
      </c>
      <c r="D296" s="392">
        <v>65000</v>
      </c>
      <c r="E296" s="378" t="s">
        <v>1167</v>
      </c>
    </row>
    <row r="297" spans="1:5" s="1" customFormat="1" ht="31.5" x14ac:dyDescent="0.25">
      <c r="A297" s="390" t="s">
        <v>2554</v>
      </c>
      <c r="B297" s="376">
        <v>11290</v>
      </c>
      <c r="C297" s="378" t="s">
        <v>2601</v>
      </c>
      <c r="D297" s="392">
        <v>65000</v>
      </c>
      <c r="E297" s="378" t="s">
        <v>1167</v>
      </c>
    </row>
    <row r="298" spans="1:5" s="1" customFormat="1" ht="31.5" x14ac:dyDescent="0.25">
      <c r="A298" s="390" t="s">
        <v>2554</v>
      </c>
      <c r="B298" s="376">
        <v>11291</v>
      </c>
      <c r="C298" s="378" t="s">
        <v>2602</v>
      </c>
      <c r="D298" s="392">
        <v>65000</v>
      </c>
      <c r="E298" s="378" t="s">
        <v>1167</v>
      </c>
    </row>
    <row r="299" spans="1:5" s="1" customFormat="1" ht="31.5" x14ac:dyDescent="0.25">
      <c r="A299" s="390" t="s">
        <v>2603</v>
      </c>
      <c r="B299" s="376">
        <v>11292</v>
      </c>
      <c r="C299" s="378" t="s">
        <v>2604</v>
      </c>
      <c r="D299" s="392">
        <v>65000</v>
      </c>
      <c r="E299" s="378" t="s">
        <v>1167</v>
      </c>
    </row>
    <row r="300" spans="1:5" s="1" customFormat="1" ht="31.5" x14ac:dyDescent="0.25">
      <c r="A300" s="390" t="s">
        <v>2599</v>
      </c>
      <c r="B300" s="376">
        <v>11293</v>
      </c>
      <c r="C300" s="378" t="s">
        <v>2605</v>
      </c>
      <c r="D300" s="392">
        <v>39000</v>
      </c>
      <c r="E300" s="378" t="s">
        <v>1167</v>
      </c>
    </row>
    <row r="301" spans="1:5" s="1" customFormat="1" ht="31.5" x14ac:dyDescent="0.25">
      <c r="A301" s="390" t="s">
        <v>2554</v>
      </c>
      <c r="B301" s="376">
        <v>11294</v>
      </c>
      <c r="C301" s="378" t="s">
        <v>2606</v>
      </c>
      <c r="D301" s="392">
        <v>49000</v>
      </c>
      <c r="E301" s="378" t="s">
        <v>1167</v>
      </c>
    </row>
    <row r="302" spans="1:5" s="1" customFormat="1" x14ac:dyDescent="0.25">
      <c r="A302" s="390" t="s">
        <v>2607</v>
      </c>
      <c r="B302" s="376">
        <v>11295</v>
      </c>
      <c r="C302" s="378" t="s">
        <v>2608</v>
      </c>
      <c r="D302" s="392">
        <v>39000</v>
      </c>
      <c r="E302" s="378" t="s">
        <v>1167</v>
      </c>
    </row>
    <row r="303" spans="1:5" s="1" customFormat="1" ht="31.5" x14ac:dyDescent="0.25">
      <c r="A303" s="390" t="s">
        <v>2607</v>
      </c>
      <c r="B303" s="376">
        <v>11296</v>
      </c>
      <c r="C303" s="378" t="s">
        <v>2609</v>
      </c>
      <c r="D303" s="392">
        <v>39000</v>
      </c>
      <c r="E303" s="378" t="s">
        <v>1167</v>
      </c>
    </row>
    <row r="304" spans="1:5" s="1" customFormat="1" ht="31.5" x14ac:dyDescent="0.25">
      <c r="A304" s="390" t="s">
        <v>2599</v>
      </c>
      <c r="B304" s="376">
        <v>11297</v>
      </c>
      <c r="C304" s="378" t="s">
        <v>2610</v>
      </c>
      <c r="D304" s="392">
        <v>39000</v>
      </c>
      <c r="E304" s="378" t="s">
        <v>1167</v>
      </c>
    </row>
    <row r="305" spans="1:6" s="1" customFormat="1" ht="63" x14ac:dyDescent="0.25">
      <c r="A305" s="390" t="s">
        <v>2599</v>
      </c>
      <c r="B305" s="376">
        <v>11298</v>
      </c>
      <c r="C305" s="378" t="s">
        <v>2611</v>
      </c>
      <c r="D305" s="392">
        <v>39000</v>
      </c>
      <c r="E305" s="378" t="s">
        <v>1167</v>
      </c>
    </row>
    <row r="306" spans="1:6" s="1" customFormat="1" x14ac:dyDescent="0.25">
      <c r="A306" s="390" t="s">
        <v>2603</v>
      </c>
      <c r="B306" s="376">
        <v>11299</v>
      </c>
      <c r="C306" s="378" t="s">
        <v>2612</v>
      </c>
      <c r="D306" s="392">
        <v>51000</v>
      </c>
      <c r="E306" s="378" t="s">
        <v>1167</v>
      </c>
    </row>
    <row r="307" spans="1:6" s="1" customFormat="1" x14ac:dyDescent="0.25">
      <c r="A307" s="390" t="s">
        <v>2613</v>
      </c>
      <c r="B307" s="376">
        <v>11300</v>
      </c>
      <c r="C307" s="378" t="s">
        <v>2614</v>
      </c>
      <c r="D307" s="392">
        <v>39000</v>
      </c>
      <c r="E307" s="378" t="s">
        <v>1167</v>
      </c>
    </row>
    <row r="308" spans="1:6" s="1" customFormat="1" x14ac:dyDescent="0.25">
      <c r="A308" s="390" t="s">
        <v>2615</v>
      </c>
      <c r="B308" s="376">
        <v>11301</v>
      </c>
      <c r="C308" s="378" t="s">
        <v>2616</v>
      </c>
      <c r="D308" s="392">
        <v>2900</v>
      </c>
      <c r="E308" s="378" t="s">
        <v>1167</v>
      </c>
    </row>
    <row r="309" spans="1:6" s="1" customFormat="1" ht="31.5" x14ac:dyDescent="0.25">
      <c r="A309" s="390" t="s">
        <v>2617</v>
      </c>
      <c r="B309" s="376">
        <v>11302</v>
      </c>
      <c r="C309" s="378" t="s">
        <v>2618</v>
      </c>
      <c r="D309" s="392">
        <v>1900</v>
      </c>
      <c r="E309" s="378" t="s">
        <v>1167</v>
      </c>
    </row>
    <row r="310" spans="1:6" s="1" customFormat="1" x14ac:dyDescent="0.25">
      <c r="A310" s="390" t="s">
        <v>2619</v>
      </c>
      <c r="B310" s="376">
        <v>11303</v>
      </c>
      <c r="C310" s="378" t="s">
        <v>2620</v>
      </c>
      <c r="D310" s="392">
        <v>2300</v>
      </c>
      <c r="E310" s="378" t="s">
        <v>292</v>
      </c>
    </row>
    <row r="311" spans="1:6" s="1" customFormat="1" x14ac:dyDescent="0.25">
      <c r="A311" s="390" t="s">
        <v>2621</v>
      </c>
      <c r="B311" s="376">
        <v>11304</v>
      </c>
      <c r="C311" s="378" t="s">
        <v>2622</v>
      </c>
      <c r="D311" s="392">
        <v>4900</v>
      </c>
      <c r="E311" s="378" t="s">
        <v>292</v>
      </c>
    </row>
    <row r="312" spans="1:6" s="1" customFormat="1" x14ac:dyDescent="0.25">
      <c r="A312" s="872" t="s">
        <v>2623</v>
      </c>
      <c r="B312" s="872"/>
      <c r="C312" s="872"/>
      <c r="D312" s="872"/>
      <c r="E312" s="872"/>
      <c r="F312" s="394"/>
    </row>
    <row r="313" spans="1:6" s="1" customFormat="1" x14ac:dyDescent="0.25">
      <c r="A313" s="395" t="s">
        <v>2624</v>
      </c>
      <c r="B313" s="396">
        <v>11305</v>
      </c>
      <c r="C313" s="397" t="s">
        <v>2625</v>
      </c>
      <c r="D313" s="398">
        <v>90000</v>
      </c>
      <c r="E313" s="397" t="s">
        <v>1167</v>
      </c>
      <c r="F313" s="873" t="s">
        <v>2626</v>
      </c>
    </row>
    <row r="314" spans="1:6" s="1" customFormat="1" x14ac:dyDescent="0.25">
      <c r="A314" s="395" t="s">
        <v>2627</v>
      </c>
      <c r="B314" s="396">
        <v>11306</v>
      </c>
      <c r="C314" s="397" t="s">
        <v>2628</v>
      </c>
      <c r="D314" s="398">
        <v>46000</v>
      </c>
      <c r="E314" s="397" t="s">
        <v>1167</v>
      </c>
      <c r="F314" s="873"/>
    </row>
    <row r="315" spans="1:6" s="1" customFormat="1" x14ac:dyDescent="0.25">
      <c r="A315" s="395" t="s">
        <v>2629</v>
      </c>
      <c r="B315" s="396">
        <v>11307</v>
      </c>
      <c r="C315" s="397" t="s">
        <v>2630</v>
      </c>
      <c r="D315" s="398">
        <v>46000</v>
      </c>
      <c r="E315" s="397" t="s">
        <v>1167</v>
      </c>
      <c r="F315" s="873"/>
    </row>
    <row r="316" spans="1:6" s="1" customFormat="1" x14ac:dyDescent="0.25">
      <c r="A316" s="395" t="s">
        <v>2631</v>
      </c>
      <c r="B316" s="396">
        <v>11308</v>
      </c>
      <c r="C316" s="397" t="s">
        <v>2632</v>
      </c>
      <c r="D316" s="398">
        <v>46000</v>
      </c>
      <c r="E316" s="397" t="s">
        <v>1167</v>
      </c>
      <c r="F316" s="873"/>
    </row>
    <row r="317" spans="1:6" s="1" customFormat="1" ht="31.5" x14ac:dyDescent="0.25">
      <c r="A317" s="395" t="s">
        <v>2627</v>
      </c>
      <c r="B317" s="396">
        <v>11309</v>
      </c>
      <c r="C317" s="399" t="s">
        <v>2633</v>
      </c>
      <c r="D317" s="398">
        <v>161000</v>
      </c>
      <c r="E317" s="397" t="s">
        <v>1167</v>
      </c>
      <c r="F317" s="394"/>
    </row>
    <row r="318" spans="1:6" s="1" customFormat="1" ht="31.5" x14ac:dyDescent="0.25">
      <c r="A318" s="395" t="s">
        <v>2627</v>
      </c>
      <c r="B318" s="396">
        <v>11310</v>
      </c>
      <c r="C318" s="399" t="s">
        <v>2634</v>
      </c>
      <c r="D318" s="398">
        <v>205000</v>
      </c>
      <c r="E318" s="397" t="s">
        <v>1167</v>
      </c>
      <c r="F318" s="394"/>
    </row>
    <row r="319" spans="1:6" s="1" customFormat="1" ht="31.5" x14ac:dyDescent="0.25">
      <c r="A319" s="395" t="s">
        <v>2627</v>
      </c>
      <c r="B319" s="396">
        <v>11311</v>
      </c>
      <c r="C319" s="399" t="s">
        <v>2635</v>
      </c>
      <c r="D319" s="398">
        <v>280000</v>
      </c>
      <c r="E319" s="397" t="s">
        <v>1167</v>
      </c>
      <c r="F319" s="394"/>
    </row>
    <row r="320" spans="1:6" s="1" customFormat="1" ht="47.25" x14ac:dyDescent="0.25">
      <c r="A320" s="395" t="s">
        <v>2636</v>
      </c>
      <c r="B320" s="396">
        <v>11312</v>
      </c>
      <c r="C320" s="400" t="s">
        <v>2637</v>
      </c>
      <c r="D320" s="398">
        <v>290000</v>
      </c>
      <c r="E320" s="401" t="s">
        <v>1167</v>
      </c>
      <c r="F320" s="394"/>
    </row>
    <row r="321" spans="1:6" s="1" customFormat="1" ht="31.5" x14ac:dyDescent="0.25">
      <c r="A321" s="395"/>
      <c r="B321" s="376">
        <v>11368</v>
      </c>
      <c r="C321" s="400" t="s">
        <v>2638</v>
      </c>
      <c r="D321" s="398">
        <v>161000</v>
      </c>
      <c r="E321" s="401" t="s">
        <v>1167</v>
      </c>
      <c r="F321" s="402" t="s">
        <v>2639</v>
      </c>
    </row>
    <row r="322" spans="1:6" s="1" customFormat="1" ht="31.5" x14ac:dyDescent="0.25">
      <c r="A322" s="403" t="s">
        <v>2640</v>
      </c>
      <c r="B322" s="396">
        <v>11318</v>
      </c>
      <c r="C322" s="400" t="s">
        <v>2641</v>
      </c>
      <c r="D322" s="404">
        <v>900000</v>
      </c>
      <c r="E322" s="401" t="s">
        <v>1167</v>
      </c>
      <c r="F322" s="394"/>
    </row>
    <row r="323" spans="1:6" s="1" customFormat="1" x14ac:dyDescent="0.25">
      <c r="A323" s="874" t="s">
        <v>2642</v>
      </c>
      <c r="B323" s="874"/>
      <c r="C323" s="874"/>
      <c r="D323" s="874"/>
      <c r="E323" s="874"/>
      <c r="F323" s="394"/>
    </row>
    <row r="324" spans="1:6" s="1" customFormat="1" ht="47.25" x14ac:dyDescent="0.25">
      <c r="A324" s="405">
        <v>11321</v>
      </c>
      <c r="B324" s="396">
        <v>11321</v>
      </c>
      <c r="C324" s="406" t="s">
        <v>2643</v>
      </c>
      <c r="D324" s="404">
        <v>102000</v>
      </c>
      <c r="E324" s="401" t="s">
        <v>2644</v>
      </c>
      <c r="F324" s="394"/>
    </row>
    <row r="325" spans="1:6" s="1" customFormat="1" ht="47.25" x14ac:dyDescent="0.25">
      <c r="A325" s="405">
        <v>11322</v>
      </c>
      <c r="B325" s="396">
        <v>11322</v>
      </c>
      <c r="C325" s="406" t="s">
        <v>2645</v>
      </c>
      <c r="D325" s="404">
        <v>138000</v>
      </c>
      <c r="E325" s="401" t="s">
        <v>2644</v>
      </c>
      <c r="F325" s="394"/>
    </row>
    <row r="326" spans="1:6" s="1" customFormat="1" ht="47.25" x14ac:dyDescent="0.25">
      <c r="A326" s="405">
        <v>11323</v>
      </c>
      <c r="B326" s="396">
        <v>11323</v>
      </c>
      <c r="C326" s="406" t="s">
        <v>2645</v>
      </c>
      <c r="D326" s="407">
        <v>176000</v>
      </c>
      <c r="E326" s="401" t="s">
        <v>2644</v>
      </c>
      <c r="F326" s="394"/>
    </row>
    <row r="327" spans="1:6" s="1" customFormat="1" ht="47.25" x14ac:dyDescent="0.25">
      <c r="A327" s="405">
        <v>11324</v>
      </c>
      <c r="B327" s="396">
        <v>11324</v>
      </c>
      <c r="C327" s="406" t="s">
        <v>2646</v>
      </c>
      <c r="D327" s="404">
        <v>236000</v>
      </c>
      <c r="E327" s="401" t="s">
        <v>2644</v>
      </c>
      <c r="F327" s="394"/>
    </row>
    <row r="328" spans="1:6" s="1" customFormat="1" ht="31.5" x14ac:dyDescent="0.25">
      <c r="A328" s="405">
        <v>11325</v>
      </c>
      <c r="B328" s="396">
        <v>11325</v>
      </c>
      <c r="C328" s="406" t="s">
        <v>2647</v>
      </c>
      <c r="D328" s="408">
        <v>150000</v>
      </c>
      <c r="E328" s="401" t="s">
        <v>2644</v>
      </c>
      <c r="F328" s="394"/>
    </row>
    <row r="329" spans="1:6" s="1" customFormat="1" ht="31.5" x14ac:dyDescent="0.25">
      <c r="A329" s="405"/>
      <c r="B329" s="376">
        <v>11369</v>
      </c>
      <c r="C329" s="406" t="s">
        <v>2648</v>
      </c>
      <c r="D329" s="408">
        <v>133000</v>
      </c>
      <c r="E329" s="401" t="s">
        <v>2644</v>
      </c>
      <c r="F329" s="402" t="s">
        <v>2649</v>
      </c>
    </row>
    <row r="330" spans="1:6" s="1" customFormat="1" ht="31.5" x14ac:dyDescent="0.25">
      <c r="A330" s="405">
        <v>11326</v>
      </c>
      <c r="B330" s="396">
        <v>11326</v>
      </c>
      <c r="C330" s="409" t="s">
        <v>2650</v>
      </c>
      <c r="D330" s="410">
        <v>170100</v>
      </c>
      <c r="E330" s="401" t="s">
        <v>2644</v>
      </c>
      <c r="F330" s="394"/>
    </row>
    <row r="331" spans="1:6" s="1" customFormat="1" x14ac:dyDescent="0.25">
      <c r="A331" s="405">
        <v>11327</v>
      </c>
      <c r="B331" s="396">
        <v>11327</v>
      </c>
      <c r="C331" s="409" t="s">
        <v>2651</v>
      </c>
      <c r="D331" s="404">
        <v>20000</v>
      </c>
      <c r="E331" s="401" t="s">
        <v>2644</v>
      </c>
      <c r="F331" s="394"/>
    </row>
    <row r="332" spans="1:6" s="1" customFormat="1" ht="47.25" x14ac:dyDescent="0.25">
      <c r="A332" s="405">
        <v>11328</v>
      </c>
      <c r="B332" s="396">
        <v>11328</v>
      </c>
      <c r="C332" s="409" t="s">
        <v>2652</v>
      </c>
      <c r="D332" s="404">
        <v>106000</v>
      </c>
      <c r="E332" s="401" t="s">
        <v>2644</v>
      </c>
      <c r="F332" s="394"/>
    </row>
    <row r="333" spans="1:6" s="1" customFormat="1" ht="47.25" x14ac:dyDescent="0.25">
      <c r="A333" s="405">
        <v>11329</v>
      </c>
      <c r="B333" s="396">
        <v>11329</v>
      </c>
      <c r="C333" s="409" t="s">
        <v>2653</v>
      </c>
      <c r="D333" s="404">
        <v>144000</v>
      </c>
      <c r="E333" s="401" t="s">
        <v>2644</v>
      </c>
      <c r="F333" s="394"/>
    </row>
    <row r="334" spans="1:6" s="1" customFormat="1" ht="31.5" x14ac:dyDescent="0.25">
      <c r="A334" s="405">
        <v>11330</v>
      </c>
      <c r="B334" s="396">
        <v>11330</v>
      </c>
      <c r="C334" s="409" t="s">
        <v>2654</v>
      </c>
      <c r="D334" s="404">
        <v>154000</v>
      </c>
      <c r="E334" s="401" t="s">
        <v>2644</v>
      </c>
      <c r="F334" s="394"/>
    </row>
    <row r="335" spans="1:6" s="1" customFormat="1" ht="31.5" x14ac:dyDescent="0.25">
      <c r="A335" s="405">
        <v>11331</v>
      </c>
      <c r="B335" s="396">
        <v>11331</v>
      </c>
      <c r="C335" s="409" t="s">
        <v>2655</v>
      </c>
      <c r="D335" s="404">
        <v>158000</v>
      </c>
      <c r="E335" s="401" t="s">
        <v>2644</v>
      </c>
      <c r="F335" s="394"/>
    </row>
    <row r="336" spans="1:6" s="1" customFormat="1" ht="47.25" x14ac:dyDescent="0.25">
      <c r="A336" s="405">
        <v>11332</v>
      </c>
      <c r="B336" s="396">
        <v>11332</v>
      </c>
      <c r="C336" s="409" t="s">
        <v>2656</v>
      </c>
      <c r="D336" s="404">
        <v>174000</v>
      </c>
      <c r="E336" s="401" t="s">
        <v>2644</v>
      </c>
      <c r="F336" s="394"/>
    </row>
    <row r="337" spans="1:6" s="1" customFormat="1" ht="31.5" x14ac:dyDescent="0.25">
      <c r="A337" s="405">
        <v>11333</v>
      </c>
      <c r="B337" s="396">
        <v>11333</v>
      </c>
      <c r="C337" s="409" t="s">
        <v>2657</v>
      </c>
      <c r="D337" s="404">
        <v>288000</v>
      </c>
      <c r="E337" s="401" t="s">
        <v>2644</v>
      </c>
      <c r="F337" s="394"/>
    </row>
    <row r="338" spans="1:6" s="1" customFormat="1" ht="31.5" x14ac:dyDescent="0.25">
      <c r="A338" s="405">
        <v>11334</v>
      </c>
      <c r="B338" s="396">
        <v>11334</v>
      </c>
      <c r="C338" s="409" t="s">
        <v>2658</v>
      </c>
      <c r="D338" s="404">
        <v>164000</v>
      </c>
      <c r="E338" s="401" t="s">
        <v>2644</v>
      </c>
      <c r="F338" s="394"/>
    </row>
    <row r="339" spans="1:6" s="1" customFormat="1" ht="31.5" x14ac:dyDescent="0.25">
      <c r="A339" s="405">
        <v>11335</v>
      </c>
      <c r="B339" s="396">
        <v>11335</v>
      </c>
      <c r="C339" s="409" t="s">
        <v>2659</v>
      </c>
      <c r="D339" s="404">
        <v>257300</v>
      </c>
      <c r="E339" s="401" t="s">
        <v>2644</v>
      </c>
      <c r="F339" s="394"/>
    </row>
    <row r="340" spans="1:6" s="1" customFormat="1" x14ac:dyDescent="0.25">
      <c r="A340" s="405">
        <v>11336</v>
      </c>
      <c r="B340" s="396">
        <v>11336</v>
      </c>
      <c r="C340" s="409" t="s">
        <v>2660</v>
      </c>
      <c r="D340" s="404">
        <v>204000</v>
      </c>
      <c r="E340" s="401" t="s">
        <v>2644</v>
      </c>
      <c r="F340" s="394"/>
    </row>
    <row r="341" spans="1:6" s="1" customFormat="1" hidden="1" x14ac:dyDescent="0.25">
      <c r="A341" s="390"/>
      <c r="B341" s="376"/>
      <c r="C341" s="378"/>
      <c r="D341" s="392"/>
      <c r="E341" s="378"/>
    </row>
    <row r="342" spans="1:6" s="1" customFormat="1" hidden="1" x14ac:dyDescent="0.25">
      <c r="A342" s="390"/>
      <c r="B342" s="376"/>
      <c r="C342" s="378"/>
      <c r="D342" s="392"/>
      <c r="E342" s="378"/>
    </row>
    <row r="343" spans="1:6" s="1" customFormat="1" hidden="1" x14ac:dyDescent="0.25">
      <c r="A343" s="390"/>
      <c r="B343" s="376"/>
      <c r="C343" s="378"/>
      <c r="D343" s="392"/>
      <c r="E343" s="378"/>
    </row>
    <row r="344" spans="1:6" s="1" customFormat="1" hidden="1" x14ac:dyDescent="0.25">
      <c r="A344" s="390"/>
      <c r="B344" s="376"/>
      <c r="C344" s="378"/>
      <c r="D344" s="392"/>
      <c r="E344" s="378"/>
    </row>
    <row r="345" spans="1:6" s="1" customFormat="1" hidden="1" x14ac:dyDescent="0.25">
      <c r="A345" s="390"/>
      <c r="B345" s="376"/>
      <c r="C345" s="378"/>
      <c r="D345" s="392"/>
      <c r="E345" s="378"/>
    </row>
    <row r="346" spans="1:6" s="411" customFormat="1" hidden="1" x14ac:dyDescent="0.25">
      <c r="A346" s="875" t="s">
        <v>2623</v>
      </c>
      <c r="B346" s="875"/>
      <c r="C346" s="875"/>
      <c r="D346" s="875"/>
      <c r="E346" s="875"/>
    </row>
    <row r="347" spans="1:6" s="411" customFormat="1" hidden="1" x14ac:dyDescent="0.25">
      <c r="A347" s="412" t="s">
        <v>2624</v>
      </c>
      <c r="B347" s="413">
        <v>11305</v>
      </c>
      <c r="C347" s="414" t="s">
        <v>2625</v>
      </c>
      <c r="D347" s="415">
        <v>45900</v>
      </c>
      <c r="E347" s="414" t="s">
        <v>1167</v>
      </c>
    </row>
    <row r="348" spans="1:6" s="411" customFormat="1" hidden="1" x14ac:dyDescent="0.25">
      <c r="A348" s="412" t="s">
        <v>2627</v>
      </c>
      <c r="B348" s="413">
        <v>11306</v>
      </c>
      <c r="C348" s="414" t="s">
        <v>2628</v>
      </c>
      <c r="D348" s="415">
        <v>36000</v>
      </c>
      <c r="E348" s="414" t="s">
        <v>1167</v>
      </c>
    </row>
    <row r="349" spans="1:6" s="411" customFormat="1" hidden="1" x14ac:dyDescent="0.25">
      <c r="A349" s="412" t="s">
        <v>2629</v>
      </c>
      <c r="B349" s="413">
        <v>11307</v>
      </c>
      <c r="C349" s="414" t="s">
        <v>2630</v>
      </c>
      <c r="D349" s="415">
        <v>24000</v>
      </c>
      <c r="E349" s="414" t="s">
        <v>1167</v>
      </c>
    </row>
    <row r="350" spans="1:6" s="411" customFormat="1" hidden="1" x14ac:dyDescent="0.25">
      <c r="A350" s="412" t="s">
        <v>2631</v>
      </c>
      <c r="B350" s="413">
        <v>11308</v>
      </c>
      <c r="C350" s="414" t="s">
        <v>2632</v>
      </c>
      <c r="D350" s="415">
        <v>26000</v>
      </c>
      <c r="E350" s="414" t="s">
        <v>1167</v>
      </c>
    </row>
    <row r="351" spans="1:6" s="411" customFormat="1" ht="31.5" hidden="1" x14ac:dyDescent="0.25">
      <c r="A351" s="412" t="s">
        <v>2627</v>
      </c>
      <c r="B351" s="413">
        <v>11309</v>
      </c>
      <c r="C351" s="416" t="s">
        <v>2633</v>
      </c>
      <c r="D351" s="415">
        <v>161000</v>
      </c>
      <c r="E351" s="414" t="s">
        <v>1167</v>
      </c>
    </row>
    <row r="352" spans="1:6" s="411" customFormat="1" ht="31.5" hidden="1" x14ac:dyDescent="0.25">
      <c r="A352" s="412" t="s">
        <v>2627</v>
      </c>
      <c r="B352" s="413">
        <v>11310</v>
      </c>
      <c r="C352" s="416" t="s">
        <v>2634</v>
      </c>
      <c r="D352" s="415">
        <v>205000</v>
      </c>
      <c r="E352" s="414" t="s">
        <v>1167</v>
      </c>
    </row>
    <row r="353" spans="1:8" s="411" customFormat="1" ht="31.5" hidden="1" x14ac:dyDescent="0.25">
      <c r="A353" s="412" t="s">
        <v>2627</v>
      </c>
      <c r="B353" s="413">
        <v>11311</v>
      </c>
      <c r="C353" s="416" t="s">
        <v>2635</v>
      </c>
      <c r="D353" s="415">
        <v>280000</v>
      </c>
      <c r="E353" s="414" t="s">
        <v>1167</v>
      </c>
    </row>
    <row r="354" spans="1:8" s="411" customFormat="1" ht="31.5" hidden="1" x14ac:dyDescent="0.25">
      <c r="A354" s="412" t="s">
        <v>2636</v>
      </c>
      <c r="B354" s="413">
        <v>11312</v>
      </c>
      <c r="C354" s="416" t="s">
        <v>2661</v>
      </c>
      <c r="D354" s="415">
        <v>210000</v>
      </c>
      <c r="E354" s="417" t="s">
        <v>1167</v>
      </c>
    </row>
    <row r="355" spans="1:8" s="411" customFormat="1" ht="31.5" hidden="1" x14ac:dyDescent="0.25">
      <c r="A355" s="412" t="s">
        <v>2662</v>
      </c>
      <c r="B355" s="413">
        <v>11313</v>
      </c>
      <c r="C355" s="414" t="s">
        <v>2663</v>
      </c>
      <c r="D355" s="415">
        <v>161000</v>
      </c>
      <c r="E355" s="417" t="s">
        <v>1167</v>
      </c>
    </row>
    <row r="356" spans="1:8" s="411" customFormat="1" ht="31.5" hidden="1" x14ac:dyDescent="0.25">
      <c r="A356" s="412" t="s">
        <v>2662</v>
      </c>
      <c r="B356" s="413">
        <v>11314</v>
      </c>
      <c r="C356" s="414" t="s">
        <v>2664</v>
      </c>
      <c r="D356" s="415">
        <v>205000</v>
      </c>
      <c r="E356" s="417" t="s">
        <v>1167</v>
      </c>
    </row>
    <row r="357" spans="1:8" s="411" customFormat="1" ht="31.5" hidden="1" x14ac:dyDescent="0.25">
      <c r="A357" s="412" t="s">
        <v>2662</v>
      </c>
      <c r="B357" s="413">
        <v>11315</v>
      </c>
      <c r="C357" s="414" t="s">
        <v>2665</v>
      </c>
      <c r="D357" s="415">
        <v>280000</v>
      </c>
      <c r="E357" s="417" t="s">
        <v>1167</v>
      </c>
    </row>
    <row r="358" spans="1:8" s="411" customFormat="1" ht="31.5" hidden="1" x14ac:dyDescent="0.25">
      <c r="A358" s="412" t="s">
        <v>2662</v>
      </c>
      <c r="B358" s="413">
        <v>11316</v>
      </c>
      <c r="C358" s="414" t="s">
        <v>2666</v>
      </c>
      <c r="D358" s="415">
        <v>350000</v>
      </c>
      <c r="E358" s="417" t="s">
        <v>1167</v>
      </c>
      <c r="H358" s="414"/>
    </row>
    <row r="359" spans="1:8" s="411" customFormat="1" ht="31.5" hidden="1" x14ac:dyDescent="0.25">
      <c r="A359" s="418" t="s">
        <v>2640</v>
      </c>
      <c r="B359" s="413">
        <v>11317</v>
      </c>
      <c r="C359" s="419" t="s">
        <v>2667</v>
      </c>
      <c r="D359" s="420">
        <v>711000</v>
      </c>
      <c r="E359" s="417" t="s">
        <v>1167</v>
      </c>
    </row>
    <row r="360" spans="1:8" s="411" customFormat="1" ht="31.5" hidden="1" x14ac:dyDescent="0.25">
      <c r="A360" s="418" t="s">
        <v>2640</v>
      </c>
      <c r="B360" s="413">
        <v>11318</v>
      </c>
      <c r="C360" s="419" t="s">
        <v>2668</v>
      </c>
      <c r="D360" s="420">
        <v>933000</v>
      </c>
      <c r="E360" s="417" t="s">
        <v>1167</v>
      </c>
    </row>
    <row r="361" spans="1:8" s="411" customFormat="1" ht="31.5" hidden="1" x14ac:dyDescent="0.25">
      <c r="A361" s="418" t="s">
        <v>2640</v>
      </c>
      <c r="B361" s="413">
        <v>11319</v>
      </c>
      <c r="C361" s="419" t="s">
        <v>2669</v>
      </c>
      <c r="D361" s="420">
        <v>1268000</v>
      </c>
      <c r="E361" s="417" t="s">
        <v>1167</v>
      </c>
    </row>
    <row r="362" spans="1:8" s="411" customFormat="1" hidden="1" x14ac:dyDescent="0.25">
      <c r="A362" s="418" t="s">
        <v>2640</v>
      </c>
      <c r="B362" s="413">
        <v>11320</v>
      </c>
      <c r="C362" s="421" t="s">
        <v>2670</v>
      </c>
      <c r="D362" s="420">
        <v>1096000</v>
      </c>
      <c r="E362" s="417" t="s">
        <v>1167</v>
      </c>
    </row>
    <row r="363" spans="1:8" s="422" customFormat="1" hidden="1" x14ac:dyDescent="0.25">
      <c r="A363" s="876" t="s">
        <v>2642</v>
      </c>
      <c r="B363" s="876"/>
      <c r="C363" s="876"/>
      <c r="D363" s="876"/>
      <c r="E363" s="876"/>
    </row>
    <row r="364" spans="1:8" s="411" customFormat="1" hidden="1" x14ac:dyDescent="0.25">
      <c r="A364" s="423">
        <v>11321</v>
      </c>
      <c r="B364" s="413">
        <v>11321</v>
      </c>
      <c r="C364" s="421" t="s">
        <v>2671</v>
      </c>
      <c r="D364" s="420">
        <v>101317.74099999999</v>
      </c>
      <c r="E364" s="417" t="s">
        <v>2644</v>
      </c>
    </row>
    <row r="365" spans="1:8" s="411" customFormat="1" hidden="1" x14ac:dyDescent="0.25">
      <c r="A365" s="423">
        <v>11322</v>
      </c>
      <c r="B365" s="413">
        <v>11322</v>
      </c>
      <c r="C365" s="421" t="s">
        <v>2672</v>
      </c>
      <c r="D365" s="420">
        <v>137429.65100000001</v>
      </c>
      <c r="E365" s="417" t="s">
        <v>2644</v>
      </c>
    </row>
    <row r="366" spans="1:8" s="411" customFormat="1" hidden="1" x14ac:dyDescent="0.25">
      <c r="A366" s="423">
        <v>11323</v>
      </c>
      <c r="B366" s="413">
        <v>11323</v>
      </c>
      <c r="C366" s="421" t="s">
        <v>2673</v>
      </c>
      <c r="D366" s="424">
        <v>175996.65100000001</v>
      </c>
      <c r="E366" s="417" t="s">
        <v>2644</v>
      </c>
    </row>
    <row r="367" spans="1:8" s="411" customFormat="1" hidden="1" x14ac:dyDescent="0.25">
      <c r="A367" s="423">
        <v>11324</v>
      </c>
      <c r="B367" s="413">
        <v>11324</v>
      </c>
      <c r="C367" s="421" t="s">
        <v>2674</v>
      </c>
      <c r="D367" s="420">
        <v>235757.56099999999</v>
      </c>
      <c r="E367" s="417" t="s">
        <v>2644</v>
      </c>
    </row>
    <row r="368" spans="1:8" s="411" customFormat="1" hidden="1" x14ac:dyDescent="0.25">
      <c r="A368" s="423">
        <v>11325</v>
      </c>
      <c r="B368" s="413">
        <v>11325</v>
      </c>
      <c r="C368" s="421" t="s">
        <v>2675</v>
      </c>
      <c r="D368" s="420">
        <v>125000</v>
      </c>
      <c r="E368" s="417" t="s">
        <v>2644</v>
      </c>
    </row>
    <row r="369" spans="1:5" s="411" customFormat="1" hidden="1" x14ac:dyDescent="0.25">
      <c r="A369" s="423">
        <v>11326</v>
      </c>
      <c r="B369" s="413">
        <v>11326</v>
      </c>
      <c r="C369" s="421" t="s">
        <v>2676</v>
      </c>
      <c r="D369" s="425">
        <v>170100</v>
      </c>
      <c r="E369" s="417" t="s">
        <v>2644</v>
      </c>
    </row>
    <row r="370" spans="1:5" s="411" customFormat="1" hidden="1" x14ac:dyDescent="0.25">
      <c r="A370" s="423">
        <v>11327</v>
      </c>
      <c r="B370" s="413">
        <v>11327</v>
      </c>
      <c r="C370" s="421" t="s">
        <v>2677</v>
      </c>
      <c r="D370" s="420">
        <v>18887.764999999999</v>
      </c>
      <c r="E370" s="417" t="s">
        <v>2644</v>
      </c>
    </row>
    <row r="371" spans="1:5" s="411" customFormat="1" hidden="1" x14ac:dyDescent="0.25">
      <c r="A371" s="423">
        <v>11328</v>
      </c>
      <c r="B371" s="413">
        <v>11328</v>
      </c>
      <c r="C371" s="421" t="s">
        <v>2678</v>
      </c>
      <c r="D371" s="420">
        <v>105468.395</v>
      </c>
      <c r="E371" s="417" t="s">
        <v>2644</v>
      </c>
    </row>
    <row r="372" spans="1:5" s="411" customFormat="1" hidden="1" x14ac:dyDescent="0.25">
      <c r="A372" s="423">
        <v>11329</v>
      </c>
      <c r="B372" s="413">
        <v>11329</v>
      </c>
      <c r="C372" s="421" t="s">
        <v>2679</v>
      </c>
      <c r="D372" s="420">
        <v>143768.79500000001</v>
      </c>
      <c r="E372" s="417" t="s">
        <v>2644</v>
      </c>
    </row>
    <row r="373" spans="1:5" s="411" customFormat="1" hidden="1" x14ac:dyDescent="0.25">
      <c r="A373" s="423">
        <v>11330</v>
      </c>
      <c r="B373" s="413">
        <v>11330</v>
      </c>
      <c r="C373" s="421" t="s">
        <v>2680</v>
      </c>
      <c r="D373" s="420">
        <v>153618.79500000001</v>
      </c>
      <c r="E373" s="417" t="s">
        <v>2644</v>
      </c>
    </row>
    <row r="374" spans="1:5" s="411" customFormat="1" hidden="1" x14ac:dyDescent="0.25">
      <c r="A374" s="423">
        <v>11331</v>
      </c>
      <c r="B374" s="413">
        <v>11331</v>
      </c>
      <c r="C374" s="421" t="s">
        <v>2681</v>
      </c>
      <c r="D374" s="420">
        <v>157348.79500000001</v>
      </c>
      <c r="E374" s="417" t="s">
        <v>2644</v>
      </c>
    </row>
    <row r="375" spans="1:5" s="411" customFormat="1" hidden="1" x14ac:dyDescent="0.25">
      <c r="A375" s="423">
        <v>11332</v>
      </c>
      <c r="B375" s="413">
        <v>11332</v>
      </c>
      <c r="C375" s="421" t="s">
        <v>2682</v>
      </c>
      <c r="D375" s="420">
        <v>173618.79500000001</v>
      </c>
      <c r="E375" s="417" t="s">
        <v>2644</v>
      </c>
    </row>
    <row r="376" spans="1:5" s="411" customFormat="1" hidden="1" x14ac:dyDescent="0.25">
      <c r="A376" s="423">
        <v>11333</v>
      </c>
      <c r="B376" s="413">
        <v>11333</v>
      </c>
      <c r="C376" s="421" t="s">
        <v>2683</v>
      </c>
      <c r="D376" s="420">
        <v>287348.79499999998</v>
      </c>
      <c r="E376" s="417" t="s">
        <v>2644</v>
      </c>
    </row>
    <row r="377" spans="1:5" s="411" customFormat="1" hidden="1" x14ac:dyDescent="0.25">
      <c r="A377" s="423">
        <v>11334</v>
      </c>
      <c r="B377" s="413">
        <v>11334</v>
      </c>
      <c r="C377" s="421" t="s">
        <v>2684</v>
      </c>
      <c r="D377" s="420">
        <v>163418.39499999999</v>
      </c>
      <c r="E377" s="417" t="s">
        <v>2644</v>
      </c>
    </row>
    <row r="378" spans="1:5" s="411" customFormat="1" hidden="1" x14ac:dyDescent="0.25">
      <c r="A378" s="423">
        <v>11335</v>
      </c>
      <c r="B378" s="413">
        <v>11335</v>
      </c>
      <c r="C378" s="421" t="s">
        <v>2685</v>
      </c>
      <c r="D378" s="420">
        <v>257300</v>
      </c>
      <c r="E378" s="417" t="s">
        <v>2644</v>
      </c>
    </row>
    <row r="379" spans="1:5" s="411" customFormat="1" hidden="1" x14ac:dyDescent="0.25">
      <c r="A379" s="423">
        <v>11336</v>
      </c>
      <c r="B379" s="413">
        <v>11336</v>
      </c>
      <c r="C379" s="421" t="s">
        <v>2686</v>
      </c>
      <c r="D379" s="420">
        <v>203704.98499999999</v>
      </c>
      <c r="E379" s="417" t="s">
        <v>2644</v>
      </c>
    </row>
    <row r="380" spans="1:5" s="1" customFormat="1" x14ac:dyDescent="0.25">
      <c r="A380" s="877" t="s">
        <v>2687</v>
      </c>
      <c r="B380" s="877"/>
      <c r="C380" s="877"/>
      <c r="D380" s="877"/>
      <c r="E380" s="877"/>
    </row>
    <row r="381" spans="1:5" s="1" customFormat="1" x14ac:dyDescent="0.25">
      <c r="A381" s="380" t="s">
        <v>2688</v>
      </c>
      <c r="B381" s="376">
        <v>11337</v>
      </c>
      <c r="C381" s="380" t="s">
        <v>2689</v>
      </c>
      <c r="D381" s="426">
        <v>25000</v>
      </c>
      <c r="E381" s="388" t="s">
        <v>1167</v>
      </c>
    </row>
    <row r="382" spans="1:5" s="1" customFormat="1" x14ac:dyDescent="0.25">
      <c r="A382" s="380" t="s">
        <v>2690</v>
      </c>
      <c r="B382" s="376">
        <v>11338</v>
      </c>
      <c r="C382" s="380" t="s">
        <v>2691</v>
      </c>
      <c r="D382" s="426">
        <v>25000</v>
      </c>
      <c r="E382" s="388" t="s">
        <v>1167</v>
      </c>
    </row>
    <row r="383" spans="1:5" s="1" customFormat="1" x14ac:dyDescent="0.25">
      <c r="A383" s="380" t="s">
        <v>2692</v>
      </c>
      <c r="B383" s="376">
        <v>11339</v>
      </c>
      <c r="C383" s="380" t="s">
        <v>2693</v>
      </c>
      <c r="D383" s="426">
        <v>30000</v>
      </c>
      <c r="E383" s="388" t="s">
        <v>1167</v>
      </c>
    </row>
    <row r="384" spans="1:5" s="1" customFormat="1" x14ac:dyDescent="0.25">
      <c r="A384" s="380" t="s">
        <v>2694</v>
      </c>
      <c r="B384" s="376">
        <v>11340</v>
      </c>
      <c r="C384" s="380" t="s">
        <v>2695</v>
      </c>
      <c r="D384" s="426">
        <v>35000</v>
      </c>
      <c r="E384" s="388" t="s">
        <v>1167</v>
      </c>
    </row>
    <row r="385" spans="1:5" s="1" customFormat="1" x14ac:dyDescent="0.25">
      <c r="A385" s="380" t="s">
        <v>2696</v>
      </c>
      <c r="B385" s="376">
        <v>11341</v>
      </c>
      <c r="C385" s="380" t="s">
        <v>2697</v>
      </c>
      <c r="D385" s="426">
        <v>55000</v>
      </c>
      <c r="E385" s="388" t="s">
        <v>1167</v>
      </c>
    </row>
    <row r="386" spans="1:5" s="1" customFormat="1" x14ac:dyDescent="0.25">
      <c r="A386" s="380" t="s">
        <v>2698</v>
      </c>
      <c r="B386" s="376">
        <v>11342</v>
      </c>
      <c r="C386" s="380" t="s">
        <v>2699</v>
      </c>
      <c r="D386" s="426">
        <v>55000</v>
      </c>
      <c r="E386" s="388" t="s">
        <v>1167</v>
      </c>
    </row>
    <row r="387" spans="1:5" s="1" customFormat="1" x14ac:dyDescent="0.25">
      <c r="A387" s="380" t="s">
        <v>2700</v>
      </c>
      <c r="B387" s="376">
        <v>11343</v>
      </c>
      <c r="C387" s="380" t="s">
        <v>2701</v>
      </c>
      <c r="D387" s="426">
        <v>30000</v>
      </c>
      <c r="E387" s="388" t="s">
        <v>1167</v>
      </c>
    </row>
    <row r="388" spans="1:5" s="1" customFormat="1" x14ac:dyDescent="0.25">
      <c r="A388" s="380" t="s">
        <v>2702</v>
      </c>
      <c r="B388" s="376">
        <v>11344</v>
      </c>
      <c r="C388" s="380" t="s">
        <v>2703</v>
      </c>
      <c r="D388" s="426">
        <v>35000</v>
      </c>
      <c r="E388" s="388" t="s">
        <v>1167</v>
      </c>
    </row>
    <row r="389" spans="1:5" s="1" customFormat="1" x14ac:dyDescent="0.25">
      <c r="A389" s="380" t="s">
        <v>2704</v>
      </c>
      <c r="B389" s="376">
        <v>11345</v>
      </c>
      <c r="C389" s="380" t="s">
        <v>2705</v>
      </c>
      <c r="D389" s="426">
        <v>35000</v>
      </c>
      <c r="E389" s="388" t="s">
        <v>1167</v>
      </c>
    </row>
    <row r="390" spans="1:5" s="1" customFormat="1" x14ac:dyDescent="0.25">
      <c r="A390" s="380" t="s">
        <v>2706</v>
      </c>
      <c r="B390" s="376">
        <v>11346</v>
      </c>
      <c r="C390" s="380" t="s">
        <v>2707</v>
      </c>
      <c r="D390" s="426">
        <v>40000</v>
      </c>
      <c r="E390" s="388" t="s">
        <v>1167</v>
      </c>
    </row>
    <row r="391" spans="1:5" s="1" customFormat="1" x14ac:dyDescent="0.25">
      <c r="A391" s="380" t="s">
        <v>2708</v>
      </c>
      <c r="B391" s="376">
        <v>11347</v>
      </c>
      <c r="C391" s="380" t="s">
        <v>2709</v>
      </c>
      <c r="D391" s="426">
        <v>55000</v>
      </c>
      <c r="E391" s="388" t="s">
        <v>1167</v>
      </c>
    </row>
    <row r="392" spans="1:5" s="1" customFormat="1" x14ac:dyDescent="0.25">
      <c r="A392" s="380" t="s">
        <v>2710</v>
      </c>
      <c r="B392" s="376">
        <v>11348</v>
      </c>
      <c r="C392" s="380" t="s">
        <v>2711</v>
      </c>
      <c r="D392" s="426">
        <v>55000</v>
      </c>
      <c r="E392" s="388" t="s">
        <v>1167</v>
      </c>
    </row>
    <row r="393" spans="1:5" s="1" customFormat="1" x14ac:dyDescent="0.25">
      <c r="A393" s="380" t="s">
        <v>2712</v>
      </c>
      <c r="B393" s="376">
        <v>11349</v>
      </c>
      <c r="C393" s="380" t="s">
        <v>2713</v>
      </c>
      <c r="D393" s="426">
        <v>35000</v>
      </c>
      <c r="E393" s="388" t="s">
        <v>1167</v>
      </c>
    </row>
    <row r="394" spans="1:5" s="1" customFormat="1" x14ac:dyDescent="0.25">
      <c r="A394" s="380" t="s">
        <v>2714</v>
      </c>
      <c r="B394" s="376">
        <v>11350</v>
      </c>
      <c r="C394" s="380" t="s">
        <v>2715</v>
      </c>
      <c r="D394" s="426">
        <v>15000</v>
      </c>
      <c r="E394" s="388" t="s">
        <v>1167</v>
      </c>
    </row>
    <row r="395" spans="1:5" s="1" customFormat="1" x14ac:dyDescent="0.25">
      <c r="A395" s="380" t="s">
        <v>2716</v>
      </c>
      <c r="B395" s="376">
        <v>11351</v>
      </c>
      <c r="C395" s="380" t="s">
        <v>2717</v>
      </c>
      <c r="D395" s="426">
        <v>70000</v>
      </c>
      <c r="E395" s="388" t="s">
        <v>1167</v>
      </c>
    </row>
    <row r="396" spans="1:5" s="1" customFormat="1" x14ac:dyDescent="0.25">
      <c r="A396" s="380" t="s">
        <v>2718</v>
      </c>
      <c r="B396" s="376">
        <v>11352</v>
      </c>
      <c r="C396" s="380" t="s">
        <v>2719</v>
      </c>
      <c r="D396" s="426">
        <v>15000</v>
      </c>
      <c r="E396" s="388" t="s">
        <v>1167</v>
      </c>
    </row>
    <row r="397" spans="1:5" s="1" customFormat="1" x14ac:dyDescent="0.25">
      <c r="A397" s="380" t="s">
        <v>2720</v>
      </c>
      <c r="B397" s="376">
        <v>11353</v>
      </c>
      <c r="C397" s="380" t="s">
        <v>2721</v>
      </c>
      <c r="D397" s="426">
        <v>35000</v>
      </c>
      <c r="E397" s="388" t="s">
        <v>1167</v>
      </c>
    </row>
    <row r="398" spans="1:5" s="1" customFormat="1" x14ac:dyDescent="0.25">
      <c r="A398" s="380" t="s">
        <v>2722</v>
      </c>
      <c r="B398" s="376">
        <v>11354</v>
      </c>
      <c r="C398" s="380" t="s">
        <v>2723</v>
      </c>
      <c r="D398" s="426">
        <v>20000</v>
      </c>
      <c r="E398" s="388" t="s">
        <v>1167</v>
      </c>
    </row>
    <row r="399" spans="1:5" s="1" customFormat="1" x14ac:dyDescent="0.25">
      <c r="A399" s="380" t="s">
        <v>2724</v>
      </c>
      <c r="B399" s="376">
        <v>11355</v>
      </c>
      <c r="C399" s="380" t="s">
        <v>2725</v>
      </c>
      <c r="D399" s="426">
        <v>25000</v>
      </c>
      <c r="E399" s="388" t="s">
        <v>1167</v>
      </c>
    </row>
    <row r="400" spans="1:5" s="1" customFormat="1" ht="31.5" x14ac:dyDescent="0.25">
      <c r="A400" s="380" t="s">
        <v>2726</v>
      </c>
      <c r="B400" s="376">
        <v>11356</v>
      </c>
      <c r="C400" s="380" t="s">
        <v>2727</v>
      </c>
      <c r="D400" s="426">
        <v>35000</v>
      </c>
      <c r="E400" s="388" t="s">
        <v>1167</v>
      </c>
    </row>
    <row r="401" spans="1:6" s="1" customFormat="1" x14ac:dyDescent="0.25">
      <c r="A401" s="380" t="s">
        <v>2728</v>
      </c>
      <c r="B401" s="376">
        <v>11357</v>
      </c>
      <c r="C401" s="380" t="s">
        <v>2729</v>
      </c>
      <c r="D401" s="426">
        <v>15000</v>
      </c>
      <c r="E401" s="388" t="s">
        <v>1167</v>
      </c>
    </row>
    <row r="402" spans="1:6" s="1" customFormat="1" x14ac:dyDescent="0.25">
      <c r="A402" s="380" t="s">
        <v>2730</v>
      </c>
      <c r="B402" s="376">
        <v>11358</v>
      </c>
      <c r="C402" s="380" t="s">
        <v>2731</v>
      </c>
      <c r="D402" s="426">
        <v>40000</v>
      </c>
      <c r="E402" s="388" t="s">
        <v>1167</v>
      </c>
    </row>
    <row r="403" spans="1:6" s="1" customFormat="1" x14ac:dyDescent="0.25">
      <c r="A403" s="380" t="s">
        <v>2732</v>
      </c>
      <c r="B403" s="376">
        <v>11359</v>
      </c>
      <c r="C403" s="380" t="s">
        <v>2733</v>
      </c>
      <c r="D403" s="426">
        <v>60000</v>
      </c>
      <c r="E403" s="388" t="s">
        <v>1167</v>
      </c>
      <c r="F403" s="371"/>
    </row>
    <row r="404" spans="1:6" s="1" customFormat="1" x14ac:dyDescent="0.25">
      <c r="A404" s="380" t="s">
        <v>2734</v>
      </c>
      <c r="B404" s="376">
        <v>11360</v>
      </c>
      <c r="C404" s="380" t="s">
        <v>2735</v>
      </c>
      <c r="D404" s="426">
        <v>65000</v>
      </c>
      <c r="E404" s="388" t="s">
        <v>1167</v>
      </c>
      <c r="F404" s="371"/>
    </row>
    <row r="405" spans="1:6" s="1" customFormat="1" x14ac:dyDescent="0.25">
      <c r="A405" s="380" t="s">
        <v>2736</v>
      </c>
      <c r="B405" s="376">
        <v>11361</v>
      </c>
      <c r="C405" s="380" t="s">
        <v>2737</v>
      </c>
      <c r="D405" s="426">
        <v>80000</v>
      </c>
      <c r="E405" s="388" t="s">
        <v>1167</v>
      </c>
      <c r="F405" s="371"/>
    </row>
    <row r="406" spans="1:6" s="1" customFormat="1" x14ac:dyDescent="0.25">
      <c r="A406" s="380" t="s">
        <v>2738</v>
      </c>
      <c r="B406" s="376">
        <v>11362</v>
      </c>
      <c r="C406" s="380" t="s">
        <v>2739</v>
      </c>
      <c r="D406" s="426">
        <v>95000</v>
      </c>
      <c r="E406" s="388" t="s">
        <v>1167</v>
      </c>
      <c r="F406" s="371"/>
    </row>
    <row r="407" spans="1:6" s="1" customFormat="1" x14ac:dyDescent="0.25">
      <c r="A407" s="380" t="s">
        <v>2740</v>
      </c>
      <c r="B407" s="376">
        <v>11363</v>
      </c>
      <c r="C407" s="380" t="s">
        <v>2741</v>
      </c>
      <c r="D407" s="426">
        <v>70000</v>
      </c>
      <c r="E407" s="388" t="s">
        <v>1167</v>
      </c>
      <c r="F407" s="371"/>
    </row>
    <row r="408" spans="1:6" s="1" customFormat="1" x14ac:dyDescent="0.25">
      <c r="A408" s="380" t="s">
        <v>2742</v>
      </c>
      <c r="B408" s="376">
        <v>11364</v>
      </c>
      <c r="C408" s="380" t="s">
        <v>2743</v>
      </c>
      <c r="D408" s="426">
        <v>50000</v>
      </c>
      <c r="E408" s="388" t="s">
        <v>1167</v>
      </c>
      <c r="F408" s="371"/>
    </row>
    <row r="409" spans="1:6" s="1" customFormat="1" x14ac:dyDescent="0.25">
      <c r="A409" s="380" t="s">
        <v>2744</v>
      </c>
      <c r="B409" s="376">
        <v>11365</v>
      </c>
      <c r="C409" s="380" t="s">
        <v>2745</v>
      </c>
      <c r="D409" s="426">
        <v>35000</v>
      </c>
      <c r="E409" s="388" t="s">
        <v>1167</v>
      </c>
      <c r="F409" s="371"/>
    </row>
    <row r="410" spans="1:6" s="1" customFormat="1" ht="31.5" x14ac:dyDescent="0.25">
      <c r="A410" s="380" t="s">
        <v>2746</v>
      </c>
      <c r="B410" s="376">
        <v>11366</v>
      </c>
      <c r="C410" s="380" t="s">
        <v>2747</v>
      </c>
      <c r="D410" s="426">
        <v>25000</v>
      </c>
      <c r="E410" s="388" t="s">
        <v>1167</v>
      </c>
      <c r="F410" s="371"/>
    </row>
    <row r="411" spans="1:6" s="1" customFormat="1" ht="31.5" x14ac:dyDescent="0.25">
      <c r="A411" s="380" t="s">
        <v>2748</v>
      </c>
      <c r="B411" s="376">
        <v>11367</v>
      </c>
      <c r="C411" s="380" t="s">
        <v>2749</v>
      </c>
      <c r="D411" s="426">
        <v>35000</v>
      </c>
      <c r="E411" s="388" t="s">
        <v>1167</v>
      </c>
      <c r="F411" s="371"/>
    </row>
    <row r="412" spans="1:6" s="1" customFormat="1" ht="31.5" hidden="1" x14ac:dyDescent="0.25">
      <c r="A412" s="395"/>
      <c r="B412" s="376">
        <v>11368</v>
      </c>
      <c r="C412" s="400" t="s">
        <v>2638</v>
      </c>
      <c r="D412" s="398">
        <v>161000</v>
      </c>
      <c r="E412" s="401" t="s">
        <v>1167</v>
      </c>
      <c r="F412" s="402" t="s">
        <v>2639</v>
      </c>
    </row>
    <row r="413" spans="1:6" s="1" customFormat="1" ht="31.5" hidden="1" x14ac:dyDescent="0.25">
      <c r="A413" s="405"/>
      <c r="B413" s="376">
        <v>11369</v>
      </c>
      <c r="C413" s="406" t="s">
        <v>2648</v>
      </c>
      <c r="D413" s="408">
        <v>133000</v>
      </c>
      <c r="E413" s="401" t="s">
        <v>2644</v>
      </c>
      <c r="F413" s="402" t="s">
        <v>2649</v>
      </c>
    </row>
    <row r="414" spans="1:6" x14ac:dyDescent="0.25">
      <c r="A414" s="375" t="s">
        <v>2750</v>
      </c>
      <c r="B414" s="376">
        <v>11370</v>
      </c>
      <c r="C414" s="242" t="s">
        <v>2751</v>
      </c>
      <c r="D414" s="377">
        <v>10000</v>
      </c>
      <c r="E414" s="388" t="s">
        <v>1167</v>
      </c>
    </row>
    <row r="415" spans="1:6" x14ac:dyDescent="0.25">
      <c r="A415" s="375" t="s">
        <v>2750</v>
      </c>
      <c r="B415" s="376">
        <v>11371</v>
      </c>
      <c r="C415" s="242" t="s">
        <v>2752</v>
      </c>
      <c r="D415" s="377">
        <v>15000</v>
      </c>
      <c r="E415" s="388" t="s">
        <v>1167</v>
      </c>
    </row>
    <row r="416" spans="1:6" x14ac:dyDescent="0.25">
      <c r="A416" s="375" t="s">
        <v>2750</v>
      </c>
      <c r="B416" s="376">
        <v>11372</v>
      </c>
      <c r="C416" s="242" t="s">
        <v>2753</v>
      </c>
      <c r="D416" s="377">
        <v>17500</v>
      </c>
      <c r="E416" s="388" t="s">
        <v>1167</v>
      </c>
    </row>
    <row r="417" spans="1:5" x14ac:dyDescent="0.25">
      <c r="A417" s="375" t="s">
        <v>2754</v>
      </c>
      <c r="B417" s="376">
        <v>11373</v>
      </c>
      <c r="C417" s="242" t="s">
        <v>2755</v>
      </c>
      <c r="D417" s="377">
        <v>7000</v>
      </c>
      <c r="E417" s="388" t="s">
        <v>389</v>
      </c>
    </row>
    <row r="418" spans="1:5" x14ac:dyDescent="0.25">
      <c r="A418" s="375" t="s">
        <v>2542</v>
      </c>
      <c r="B418" s="376">
        <v>11374</v>
      </c>
      <c r="C418" s="242" t="s">
        <v>2543</v>
      </c>
      <c r="D418" s="377">
        <v>36000</v>
      </c>
      <c r="E418" s="388" t="s">
        <v>1167</v>
      </c>
    </row>
    <row r="419" spans="1:5" ht="29.25" x14ac:dyDescent="0.25">
      <c r="A419" s="375" t="s">
        <v>2544</v>
      </c>
      <c r="B419" s="376">
        <v>11375</v>
      </c>
      <c r="C419" s="389" t="s">
        <v>2545</v>
      </c>
      <c r="D419" s="377">
        <v>60000</v>
      </c>
      <c r="E419" s="388" t="s">
        <v>1167</v>
      </c>
    </row>
    <row r="420" spans="1:5" ht="28.5" x14ac:dyDescent="0.25">
      <c r="A420" s="375" t="s">
        <v>2756</v>
      </c>
      <c r="B420" s="376">
        <v>11376</v>
      </c>
      <c r="C420" s="427" t="s">
        <v>2757</v>
      </c>
      <c r="D420" s="428">
        <v>7800</v>
      </c>
      <c r="E420" s="388" t="s">
        <v>1167</v>
      </c>
    </row>
    <row r="421" spans="1:5" ht="42.75" x14ac:dyDescent="0.25">
      <c r="A421" s="375" t="s">
        <v>2758</v>
      </c>
      <c r="B421" s="376">
        <v>11377</v>
      </c>
      <c r="C421" s="427" t="s">
        <v>2759</v>
      </c>
      <c r="D421" s="428">
        <v>5600</v>
      </c>
      <c r="E421" s="388" t="s">
        <v>1167</v>
      </c>
    </row>
    <row r="422" spans="1:5" ht="42.75" x14ac:dyDescent="0.25">
      <c r="A422" s="375" t="s">
        <v>2760</v>
      </c>
      <c r="B422" s="376">
        <v>11378</v>
      </c>
      <c r="C422" s="427" t="s">
        <v>2761</v>
      </c>
      <c r="D422" s="428">
        <v>8900</v>
      </c>
      <c r="E422" s="388" t="s">
        <v>1167</v>
      </c>
    </row>
    <row r="423" spans="1:5" ht="42.75" x14ac:dyDescent="0.25">
      <c r="A423" s="375" t="s">
        <v>2762</v>
      </c>
      <c r="B423" s="376">
        <v>11379</v>
      </c>
      <c r="C423" s="427" t="s">
        <v>2763</v>
      </c>
      <c r="D423" s="428">
        <v>11100</v>
      </c>
      <c r="E423" s="388" t="s">
        <v>1167</v>
      </c>
    </row>
    <row r="424" spans="1:5" ht="42.75" x14ac:dyDescent="0.25">
      <c r="A424" s="375" t="s">
        <v>2764</v>
      </c>
      <c r="B424" s="376">
        <v>11380</v>
      </c>
      <c r="C424" s="427" t="s">
        <v>2765</v>
      </c>
      <c r="D424" s="428">
        <v>17000</v>
      </c>
      <c r="E424" s="388" t="s">
        <v>1167</v>
      </c>
    </row>
    <row r="425" spans="1:5" ht="28.5" x14ac:dyDescent="0.25">
      <c r="A425" s="375" t="s">
        <v>2766</v>
      </c>
      <c r="B425" s="376">
        <v>11381</v>
      </c>
      <c r="C425" s="427" t="s">
        <v>2767</v>
      </c>
      <c r="D425" s="428">
        <v>14500</v>
      </c>
      <c r="E425" s="388" t="s">
        <v>1167</v>
      </c>
    </row>
    <row r="426" spans="1:5" ht="42.75" x14ac:dyDescent="0.25">
      <c r="A426" s="375" t="s">
        <v>2768</v>
      </c>
      <c r="B426" s="376">
        <v>11382</v>
      </c>
      <c r="C426" s="427" t="s">
        <v>2769</v>
      </c>
      <c r="D426" s="428">
        <v>16600</v>
      </c>
      <c r="E426" s="388" t="s">
        <v>1167</v>
      </c>
    </row>
    <row r="427" spans="1:5" ht="57" x14ac:dyDescent="0.25">
      <c r="A427" s="375" t="s">
        <v>2770</v>
      </c>
      <c r="B427" s="376">
        <v>11383</v>
      </c>
      <c r="C427" s="427" t="s">
        <v>2771</v>
      </c>
      <c r="D427" s="428">
        <v>28000</v>
      </c>
      <c r="E427" s="388" t="s">
        <v>1167</v>
      </c>
    </row>
    <row r="428" spans="1:5" ht="28.5" x14ac:dyDescent="0.25">
      <c r="A428" s="375" t="s">
        <v>2772</v>
      </c>
      <c r="B428" s="376">
        <v>11384</v>
      </c>
      <c r="C428" s="427" t="s">
        <v>2773</v>
      </c>
      <c r="D428" s="428">
        <v>16600</v>
      </c>
      <c r="E428" s="388" t="s">
        <v>1167</v>
      </c>
    </row>
    <row r="429" spans="1:5" ht="42.75" x14ac:dyDescent="0.25">
      <c r="A429" s="375" t="s">
        <v>2774</v>
      </c>
      <c r="B429" s="376">
        <v>11385</v>
      </c>
      <c r="C429" s="427" t="s">
        <v>2775</v>
      </c>
      <c r="D429" s="428">
        <v>22500</v>
      </c>
      <c r="E429" s="388" t="s">
        <v>1167</v>
      </c>
    </row>
    <row r="430" spans="1:5" ht="57" x14ac:dyDescent="0.25">
      <c r="A430" s="375" t="s">
        <v>2776</v>
      </c>
      <c r="B430" s="376">
        <v>11386</v>
      </c>
      <c r="C430" s="427" t="s">
        <v>2777</v>
      </c>
      <c r="D430" s="428">
        <v>22500</v>
      </c>
      <c r="E430" s="388" t="s">
        <v>1167</v>
      </c>
    </row>
    <row r="431" spans="1:5" ht="42.75" x14ac:dyDescent="0.25">
      <c r="A431" s="375" t="s">
        <v>2778</v>
      </c>
      <c r="B431" s="376">
        <v>11387</v>
      </c>
      <c r="C431" s="427" t="s">
        <v>2779</v>
      </c>
      <c r="D431" s="428">
        <v>22500</v>
      </c>
      <c r="E431" s="388" t="s">
        <v>1167</v>
      </c>
    </row>
    <row r="432" spans="1:5" ht="28.5" x14ac:dyDescent="0.25">
      <c r="A432" s="375" t="s">
        <v>2780</v>
      </c>
      <c r="B432" s="376">
        <v>11388</v>
      </c>
      <c r="C432" s="427" t="s">
        <v>2781</v>
      </c>
      <c r="D432" s="428">
        <v>8900</v>
      </c>
      <c r="E432" s="388" t="s">
        <v>1167</v>
      </c>
    </row>
    <row r="433" spans="1:5" x14ac:dyDescent="0.25">
      <c r="A433" s="375" t="s">
        <v>2782</v>
      </c>
      <c r="B433" s="376">
        <v>11389</v>
      </c>
      <c r="C433" s="429" t="s">
        <v>2783</v>
      </c>
      <c r="D433" s="430">
        <v>16600</v>
      </c>
      <c r="E433" s="388" t="s">
        <v>1167</v>
      </c>
    </row>
    <row r="434" spans="1:5" ht="42.75" x14ac:dyDescent="0.25">
      <c r="A434" s="375" t="s">
        <v>2784</v>
      </c>
      <c r="B434" s="376">
        <v>11390</v>
      </c>
      <c r="C434" s="431" t="s">
        <v>2785</v>
      </c>
      <c r="D434" s="428">
        <v>22500</v>
      </c>
      <c r="E434" s="388" t="s">
        <v>1167</v>
      </c>
    </row>
    <row r="435" spans="1:5" x14ac:dyDescent="0.25">
      <c r="A435" s="375" t="s">
        <v>2786</v>
      </c>
      <c r="B435" s="376">
        <v>11391</v>
      </c>
      <c r="C435" s="427" t="s">
        <v>2787</v>
      </c>
      <c r="D435" s="432">
        <v>11100</v>
      </c>
      <c r="E435" s="388" t="s">
        <v>1167</v>
      </c>
    </row>
    <row r="436" spans="1:5" ht="28.5" x14ac:dyDescent="0.25">
      <c r="A436" s="375" t="s">
        <v>2788</v>
      </c>
      <c r="B436" s="376">
        <v>11392</v>
      </c>
      <c r="C436" s="427" t="s">
        <v>2789</v>
      </c>
      <c r="D436" s="428">
        <v>5600</v>
      </c>
      <c r="E436" s="388" t="s">
        <v>1167</v>
      </c>
    </row>
    <row r="437" spans="1:5" ht="28.5" x14ac:dyDescent="0.25">
      <c r="A437" s="375" t="s">
        <v>2790</v>
      </c>
      <c r="B437" s="376">
        <v>11393</v>
      </c>
      <c r="C437" s="427" t="s">
        <v>2791</v>
      </c>
      <c r="D437" s="428">
        <v>11100</v>
      </c>
      <c r="E437" s="388" t="s">
        <v>1167</v>
      </c>
    </row>
    <row r="438" spans="1:5" ht="28.5" x14ac:dyDescent="0.25">
      <c r="A438" s="375" t="s">
        <v>2792</v>
      </c>
      <c r="B438" s="376">
        <v>11394</v>
      </c>
      <c r="C438" s="427" t="s">
        <v>2793</v>
      </c>
      <c r="D438" s="430">
        <v>16600</v>
      </c>
      <c r="E438" s="388" t="s">
        <v>1167</v>
      </c>
    </row>
    <row r="439" spans="1:5" ht="42.75" x14ac:dyDescent="0.25">
      <c r="A439" s="375" t="s">
        <v>2794</v>
      </c>
      <c r="B439" s="376">
        <v>11395</v>
      </c>
      <c r="C439" s="427" t="s">
        <v>2795</v>
      </c>
      <c r="D439" s="428">
        <v>22500</v>
      </c>
      <c r="E439" s="388" t="s">
        <v>1167</v>
      </c>
    </row>
  </sheetData>
  <mergeCells count="10">
    <mergeCell ref="F313:F316"/>
    <mergeCell ref="A323:E323"/>
    <mergeCell ref="A346:E346"/>
    <mergeCell ref="A363:E363"/>
    <mergeCell ref="A380:E380"/>
    <mergeCell ref="A1:E1"/>
    <mergeCell ref="A3:E3"/>
    <mergeCell ref="A11:E11"/>
    <mergeCell ref="A262:E262"/>
    <mergeCell ref="A312:E312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933C"/>
    <pageSetUpPr fitToPage="1"/>
  </sheetPr>
  <dimension ref="A1:AMJ75"/>
  <sheetViews>
    <sheetView zoomScaleNormal="100" workbookViewId="0"/>
  </sheetViews>
  <sheetFormatPr defaultColWidth="16.42578125" defaultRowHeight="18.75" x14ac:dyDescent="0.3"/>
  <cols>
    <col min="1" max="1" width="16.42578125" style="433"/>
    <col min="2" max="2" width="16.42578125" style="434"/>
    <col min="3" max="3" width="68.140625" style="433" customWidth="1"/>
    <col min="4" max="4" width="16.42578125" style="435"/>
    <col min="5" max="5" width="16.42578125" style="433"/>
    <col min="6" max="6" width="21.140625" style="433" customWidth="1"/>
    <col min="7" max="251" width="16.42578125" style="433"/>
    <col min="252" max="1024" width="16.42578125" style="191"/>
  </cols>
  <sheetData>
    <row r="1" spans="1:6" s="191" customFormat="1" ht="33.75" customHeight="1" x14ac:dyDescent="0.3">
      <c r="A1" s="433"/>
      <c r="B1" s="434"/>
      <c r="C1" s="878"/>
      <c r="D1" s="878"/>
      <c r="E1" s="878"/>
      <c r="F1" s="433"/>
    </row>
    <row r="2" spans="1:6" s="191" customFormat="1" ht="33.75" customHeight="1" x14ac:dyDescent="0.3">
      <c r="A2" s="433"/>
      <c r="B2" s="434"/>
      <c r="C2" s="436"/>
      <c r="D2" s="437"/>
      <c r="E2" s="436"/>
      <c r="F2" s="433"/>
    </row>
    <row r="3" spans="1:6" s="191" customFormat="1" ht="33.75" customHeight="1" x14ac:dyDescent="0.3">
      <c r="A3" s="433"/>
      <c r="B3" s="434"/>
      <c r="C3" s="436"/>
      <c r="D3" s="437"/>
      <c r="E3" s="436"/>
      <c r="F3" s="433"/>
    </row>
    <row r="4" spans="1:6" s="191" customFormat="1" ht="33.75" customHeight="1" x14ac:dyDescent="0.3">
      <c r="A4" s="433"/>
      <c r="B4" s="434"/>
      <c r="C4" s="436"/>
      <c r="D4" s="437"/>
      <c r="E4" s="436"/>
      <c r="F4" s="433"/>
    </row>
    <row r="5" spans="1:6" s="191" customFormat="1" ht="33.75" customHeight="1" x14ac:dyDescent="0.3">
      <c r="A5" s="433"/>
      <c r="B5" s="434"/>
      <c r="C5" s="433"/>
      <c r="D5" s="879"/>
      <c r="E5" s="879"/>
      <c r="F5" s="433"/>
    </row>
    <row r="6" spans="1:6" s="191" customFormat="1" ht="33.75" customHeight="1" x14ac:dyDescent="0.25">
      <c r="A6" s="880" t="s">
        <v>2796</v>
      </c>
      <c r="B6" s="880"/>
      <c r="C6" s="880"/>
      <c r="D6" s="880"/>
      <c r="E6" s="880"/>
      <c r="F6" s="71"/>
    </row>
    <row r="7" spans="1:6" s="191" customFormat="1" ht="33.75" customHeight="1" x14ac:dyDescent="0.25">
      <c r="A7" s="880" t="s">
        <v>2797</v>
      </c>
      <c r="B7" s="880"/>
      <c r="C7" s="880"/>
      <c r="D7" s="880"/>
      <c r="E7" s="880"/>
      <c r="F7" s="71"/>
    </row>
    <row r="8" spans="1:6" s="191" customFormat="1" ht="33.75" customHeight="1" x14ac:dyDescent="0.25">
      <c r="A8" s="438" t="s">
        <v>564</v>
      </c>
      <c r="B8" s="438" t="s">
        <v>565</v>
      </c>
      <c r="C8" s="438" t="s">
        <v>568</v>
      </c>
      <c r="D8" s="438" t="s">
        <v>566</v>
      </c>
      <c r="E8" s="438" t="s">
        <v>567</v>
      </c>
      <c r="F8" s="71"/>
    </row>
    <row r="9" spans="1:6" s="191" customFormat="1" ht="33.75" customHeight="1" x14ac:dyDescent="0.25">
      <c r="A9" s="881" t="s">
        <v>2798</v>
      </c>
      <c r="B9" s="881"/>
      <c r="C9" s="881"/>
      <c r="D9" s="881"/>
      <c r="E9" s="881"/>
      <c r="F9" s="71"/>
    </row>
    <row r="10" spans="1:6" s="191" customFormat="1" ht="33.75" customHeight="1" x14ac:dyDescent="0.25">
      <c r="A10" s="439" t="s">
        <v>2799</v>
      </c>
      <c r="B10" s="438">
        <v>12001</v>
      </c>
      <c r="C10" s="438" t="s">
        <v>2800</v>
      </c>
      <c r="D10" s="440">
        <v>33000</v>
      </c>
      <c r="E10" s="438" t="s">
        <v>1167</v>
      </c>
      <c r="F10" s="71"/>
    </row>
    <row r="11" spans="1:6" s="191" customFormat="1" ht="33.75" customHeight="1" x14ac:dyDescent="0.25">
      <c r="A11" s="439" t="s">
        <v>2801</v>
      </c>
      <c r="B11" s="438">
        <v>12002</v>
      </c>
      <c r="C11" s="438" t="s">
        <v>2802</v>
      </c>
      <c r="D11" s="440">
        <v>45000</v>
      </c>
      <c r="E11" s="438" t="s">
        <v>1167</v>
      </c>
      <c r="F11" s="71"/>
    </row>
    <row r="12" spans="1:6" s="191" customFormat="1" ht="33.75" customHeight="1" x14ac:dyDescent="0.25">
      <c r="A12" s="439" t="s">
        <v>2801</v>
      </c>
      <c r="B12" s="438">
        <v>12003</v>
      </c>
      <c r="C12" s="438" t="s">
        <v>2803</v>
      </c>
      <c r="D12" s="441">
        <v>56000</v>
      </c>
      <c r="E12" s="438" t="s">
        <v>1167</v>
      </c>
      <c r="F12" s="71"/>
    </row>
    <row r="13" spans="1:6" s="191" customFormat="1" ht="33.75" customHeight="1" x14ac:dyDescent="0.25">
      <c r="A13" s="439" t="s">
        <v>2804</v>
      </c>
      <c r="B13" s="438">
        <v>12004</v>
      </c>
      <c r="C13" s="438" t="s">
        <v>2805</v>
      </c>
      <c r="D13" s="441">
        <v>56000</v>
      </c>
      <c r="E13" s="438" t="s">
        <v>1167</v>
      </c>
      <c r="F13" s="71"/>
    </row>
    <row r="14" spans="1:6" s="191" customFormat="1" ht="33.75" customHeight="1" x14ac:dyDescent="0.25">
      <c r="A14" s="439" t="s">
        <v>2804</v>
      </c>
      <c r="B14" s="438">
        <v>12005</v>
      </c>
      <c r="C14" s="438" t="s">
        <v>2806</v>
      </c>
      <c r="D14" s="441">
        <v>63000</v>
      </c>
      <c r="E14" s="438" t="s">
        <v>1167</v>
      </c>
      <c r="F14" s="71"/>
    </row>
    <row r="15" spans="1:6" s="191" customFormat="1" ht="33.75" customHeight="1" x14ac:dyDescent="0.25">
      <c r="A15" s="439" t="s">
        <v>2804</v>
      </c>
      <c r="B15" s="438">
        <v>12006</v>
      </c>
      <c r="C15" s="438" t="s">
        <v>2807</v>
      </c>
      <c r="D15" s="441">
        <v>53000</v>
      </c>
      <c r="E15" s="438" t="s">
        <v>1167</v>
      </c>
      <c r="F15" s="71"/>
    </row>
    <row r="16" spans="1:6" s="191" customFormat="1" ht="33.75" customHeight="1" x14ac:dyDescent="0.25">
      <c r="A16" s="439" t="s">
        <v>2804</v>
      </c>
      <c r="B16" s="438">
        <v>12007</v>
      </c>
      <c r="C16" s="438" t="s">
        <v>2808</v>
      </c>
      <c r="D16" s="441">
        <v>63000</v>
      </c>
      <c r="E16" s="438" t="s">
        <v>1167</v>
      </c>
      <c r="F16" s="71"/>
    </row>
    <row r="17" spans="1:6" s="191" customFormat="1" ht="33.75" customHeight="1" x14ac:dyDescent="0.25">
      <c r="A17" s="439" t="s">
        <v>2809</v>
      </c>
      <c r="B17" s="438">
        <v>12008</v>
      </c>
      <c r="C17" s="438" t="s">
        <v>2810</v>
      </c>
      <c r="D17" s="441">
        <v>49500</v>
      </c>
      <c r="E17" s="438" t="s">
        <v>1167</v>
      </c>
      <c r="F17" s="71"/>
    </row>
    <row r="18" spans="1:6" s="191" customFormat="1" ht="33.75" customHeight="1" x14ac:dyDescent="0.25">
      <c r="A18" s="439" t="s">
        <v>2804</v>
      </c>
      <c r="B18" s="438">
        <v>12009</v>
      </c>
      <c r="C18" s="438" t="s">
        <v>2811</v>
      </c>
      <c r="D18" s="441">
        <v>62500</v>
      </c>
      <c r="E18" s="438" t="s">
        <v>1167</v>
      </c>
      <c r="F18" s="71"/>
    </row>
    <row r="19" spans="1:6" s="191" customFormat="1" ht="33.75" customHeight="1" x14ac:dyDescent="0.25">
      <c r="A19" s="439" t="s">
        <v>2812</v>
      </c>
      <c r="B19" s="438">
        <v>12010</v>
      </c>
      <c r="C19" s="438" t="s">
        <v>2813</v>
      </c>
      <c r="D19" s="440">
        <v>11000</v>
      </c>
      <c r="E19" s="438" t="s">
        <v>1167</v>
      </c>
      <c r="F19" s="71"/>
    </row>
    <row r="20" spans="1:6" s="191" customFormat="1" ht="33.75" customHeight="1" x14ac:dyDescent="0.25">
      <c r="A20" s="883" t="s">
        <v>2814</v>
      </c>
      <c r="B20" s="883"/>
      <c r="C20" s="883"/>
      <c r="D20" s="883"/>
      <c r="E20" s="883"/>
      <c r="F20" s="71"/>
    </row>
    <row r="21" spans="1:6" s="191" customFormat="1" ht="33.75" customHeight="1" x14ac:dyDescent="0.25">
      <c r="A21" s="439" t="s">
        <v>2815</v>
      </c>
      <c r="B21" s="438">
        <v>12011</v>
      </c>
      <c r="C21" s="438" t="s">
        <v>2816</v>
      </c>
      <c r="D21" s="440">
        <v>43000</v>
      </c>
      <c r="E21" s="438" t="s">
        <v>1167</v>
      </c>
      <c r="F21" s="71"/>
    </row>
    <row r="22" spans="1:6" s="191" customFormat="1" ht="33.75" customHeight="1" x14ac:dyDescent="0.25">
      <c r="A22" s="439" t="s">
        <v>2817</v>
      </c>
      <c r="B22" s="438">
        <v>12012</v>
      </c>
      <c r="C22" s="438" t="s">
        <v>2818</v>
      </c>
      <c r="D22" s="440">
        <v>13200</v>
      </c>
      <c r="E22" s="438" t="s">
        <v>1167</v>
      </c>
      <c r="F22" s="71"/>
    </row>
    <row r="23" spans="1:6" s="191" customFormat="1" ht="33.75" customHeight="1" x14ac:dyDescent="0.25">
      <c r="A23" s="439" t="s">
        <v>2819</v>
      </c>
      <c r="B23" s="438">
        <v>12013</v>
      </c>
      <c r="C23" s="438" t="s">
        <v>2820</v>
      </c>
      <c r="D23" s="440">
        <v>13200</v>
      </c>
      <c r="E23" s="438" t="s">
        <v>1167</v>
      </c>
      <c r="F23" s="71"/>
    </row>
    <row r="24" spans="1:6" s="191" customFormat="1" ht="33.75" customHeight="1" x14ac:dyDescent="0.25">
      <c r="A24" s="439" t="s">
        <v>2821</v>
      </c>
      <c r="B24" s="438">
        <v>12014</v>
      </c>
      <c r="C24" s="438" t="s">
        <v>2822</v>
      </c>
      <c r="D24" s="440">
        <v>16800</v>
      </c>
      <c r="E24" s="438" t="s">
        <v>1167</v>
      </c>
      <c r="F24" s="71"/>
    </row>
    <row r="25" spans="1:6" s="191" customFormat="1" ht="33.75" customHeight="1" x14ac:dyDescent="0.25">
      <c r="A25" s="439" t="s">
        <v>2823</v>
      </c>
      <c r="B25" s="438">
        <v>12015</v>
      </c>
      <c r="C25" s="438" t="s">
        <v>2824</v>
      </c>
      <c r="D25" s="440">
        <v>26400</v>
      </c>
      <c r="E25" s="438" t="s">
        <v>1167</v>
      </c>
      <c r="F25" s="71"/>
    </row>
    <row r="26" spans="1:6" s="191" customFormat="1" ht="33.75" customHeight="1" x14ac:dyDescent="0.25">
      <c r="A26" s="439" t="s">
        <v>2825</v>
      </c>
      <c r="B26" s="438">
        <v>12016</v>
      </c>
      <c r="C26" s="438" t="s">
        <v>2826</v>
      </c>
      <c r="D26" s="440">
        <v>26400</v>
      </c>
      <c r="E26" s="438" t="s">
        <v>1167</v>
      </c>
      <c r="F26" s="71"/>
    </row>
    <row r="27" spans="1:6" s="191" customFormat="1" ht="33.75" customHeight="1" x14ac:dyDescent="0.25">
      <c r="A27" s="439" t="s">
        <v>2827</v>
      </c>
      <c r="B27" s="438">
        <v>12017</v>
      </c>
      <c r="C27" s="438" t="s">
        <v>2828</v>
      </c>
      <c r="D27" s="440">
        <v>15000</v>
      </c>
      <c r="E27" s="438" t="s">
        <v>1167</v>
      </c>
      <c r="F27" s="71"/>
    </row>
    <row r="28" spans="1:6" s="191" customFormat="1" ht="33.75" customHeight="1" x14ac:dyDescent="0.25">
      <c r="A28" s="439" t="s">
        <v>2827</v>
      </c>
      <c r="B28" s="438">
        <v>12018</v>
      </c>
      <c r="C28" s="438" t="s">
        <v>2829</v>
      </c>
      <c r="D28" s="440">
        <v>13200</v>
      </c>
      <c r="E28" s="438" t="s">
        <v>1167</v>
      </c>
      <c r="F28" s="71"/>
    </row>
    <row r="29" spans="1:6" s="191" customFormat="1" ht="33.75" customHeight="1" x14ac:dyDescent="0.25">
      <c r="A29" s="439" t="s">
        <v>2830</v>
      </c>
      <c r="B29" s="438">
        <v>12019</v>
      </c>
      <c r="C29" s="438" t="s">
        <v>2831</v>
      </c>
      <c r="D29" s="440">
        <v>26400</v>
      </c>
      <c r="E29" s="438" t="s">
        <v>1167</v>
      </c>
      <c r="F29" s="71"/>
    </row>
    <row r="30" spans="1:6" s="191" customFormat="1" ht="33.75" customHeight="1" x14ac:dyDescent="0.25">
      <c r="A30" s="439" t="s">
        <v>2832</v>
      </c>
      <c r="B30" s="438">
        <v>12020</v>
      </c>
      <c r="C30" s="438" t="s">
        <v>2833</v>
      </c>
      <c r="D30" s="440">
        <v>26400</v>
      </c>
      <c r="E30" s="438" t="s">
        <v>1167</v>
      </c>
      <c r="F30" s="71"/>
    </row>
    <row r="31" spans="1:6" s="191" customFormat="1" ht="33.75" customHeight="1" x14ac:dyDescent="0.25">
      <c r="A31" s="884" t="s">
        <v>2834</v>
      </c>
      <c r="B31" s="884"/>
      <c r="C31" s="884"/>
      <c r="D31" s="884"/>
      <c r="E31" s="884"/>
      <c r="F31" s="71"/>
    </row>
    <row r="32" spans="1:6" s="191" customFormat="1" ht="33.75" customHeight="1" x14ac:dyDescent="0.25">
      <c r="A32" s="439" t="s">
        <v>2835</v>
      </c>
      <c r="B32" s="438">
        <v>12021</v>
      </c>
      <c r="C32" s="438" t="s">
        <v>2836</v>
      </c>
      <c r="D32" s="440">
        <v>12000</v>
      </c>
      <c r="E32" s="438" t="s">
        <v>1167</v>
      </c>
      <c r="F32" s="71"/>
    </row>
    <row r="33" spans="1:6" s="191" customFormat="1" ht="33.75" customHeight="1" x14ac:dyDescent="0.25">
      <c r="A33" s="439" t="s">
        <v>2837</v>
      </c>
      <c r="B33" s="438">
        <v>12022</v>
      </c>
      <c r="C33" s="438" t="s">
        <v>2838</v>
      </c>
      <c r="D33" s="440">
        <v>14500</v>
      </c>
      <c r="E33" s="438" t="s">
        <v>1167</v>
      </c>
      <c r="F33" s="71"/>
    </row>
    <row r="34" spans="1:6" s="191" customFormat="1" ht="33.75" customHeight="1" x14ac:dyDescent="0.25">
      <c r="A34" s="884" t="s">
        <v>2839</v>
      </c>
      <c r="B34" s="884"/>
      <c r="C34" s="884"/>
      <c r="D34" s="884"/>
      <c r="E34" s="884"/>
      <c r="F34" s="71"/>
    </row>
    <row r="35" spans="1:6" s="191" customFormat="1" ht="33.75" customHeight="1" x14ac:dyDescent="0.25">
      <c r="A35" s="439" t="s">
        <v>2840</v>
      </c>
      <c r="B35" s="438">
        <v>12023</v>
      </c>
      <c r="C35" s="438" t="s">
        <v>2841</v>
      </c>
      <c r="D35" s="440">
        <v>26000</v>
      </c>
      <c r="E35" s="438" t="s">
        <v>1167</v>
      </c>
      <c r="F35" s="71"/>
    </row>
    <row r="36" spans="1:6" s="191" customFormat="1" ht="33.75" customHeight="1" x14ac:dyDescent="0.25">
      <c r="A36" s="439" t="s">
        <v>2842</v>
      </c>
      <c r="B36" s="438">
        <v>12024</v>
      </c>
      <c r="C36" s="438" t="s">
        <v>2843</v>
      </c>
      <c r="D36" s="440">
        <v>46000</v>
      </c>
      <c r="E36" s="438" t="s">
        <v>1167</v>
      </c>
      <c r="F36" s="71"/>
    </row>
    <row r="37" spans="1:6" s="191" customFormat="1" ht="33.75" customHeight="1" x14ac:dyDescent="0.25">
      <c r="A37" s="439" t="s">
        <v>2844</v>
      </c>
      <c r="B37" s="438">
        <v>12025</v>
      </c>
      <c r="C37" s="438" t="s">
        <v>2845</v>
      </c>
      <c r="D37" s="440">
        <v>36000</v>
      </c>
      <c r="E37" s="438" t="s">
        <v>1167</v>
      </c>
      <c r="F37" s="71"/>
    </row>
    <row r="38" spans="1:6" s="191" customFormat="1" ht="33.75" customHeight="1" x14ac:dyDescent="0.25">
      <c r="A38" s="439" t="s">
        <v>2846</v>
      </c>
      <c r="B38" s="438">
        <v>12026</v>
      </c>
      <c r="C38" s="438" t="s">
        <v>2847</v>
      </c>
      <c r="D38" s="440">
        <v>41000</v>
      </c>
      <c r="E38" s="438" t="s">
        <v>1167</v>
      </c>
      <c r="F38" s="71"/>
    </row>
    <row r="39" spans="1:6" s="443" customFormat="1" ht="33.75" hidden="1" customHeight="1" x14ac:dyDescent="0.25">
      <c r="A39" s="885" t="s">
        <v>2848</v>
      </c>
      <c r="B39" s="885"/>
      <c r="C39" s="885"/>
      <c r="D39" s="885"/>
      <c r="E39" s="885"/>
      <c r="F39" s="442"/>
    </row>
    <row r="40" spans="1:6" s="443" customFormat="1" ht="33.75" hidden="1" customHeight="1" x14ac:dyDescent="0.25">
      <c r="A40" s="444" t="s">
        <v>2849</v>
      </c>
      <c r="B40" s="444">
        <v>880</v>
      </c>
      <c r="C40" s="444" t="s">
        <v>2850</v>
      </c>
      <c r="D40" s="445">
        <v>132000</v>
      </c>
      <c r="E40" s="444" t="s">
        <v>1167</v>
      </c>
      <c r="F40" s="442"/>
    </row>
    <row r="41" spans="1:6" s="443" customFormat="1" ht="33.75" hidden="1" customHeight="1" x14ac:dyDescent="0.25">
      <c r="A41" s="444" t="s">
        <v>2851</v>
      </c>
      <c r="B41" s="444">
        <v>881</v>
      </c>
      <c r="C41" s="444" t="s">
        <v>2852</v>
      </c>
      <c r="D41" s="445">
        <v>190500</v>
      </c>
      <c r="E41" s="444" t="s">
        <v>1167</v>
      </c>
      <c r="F41" s="442"/>
    </row>
    <row r="42" spans="1:6" s="443" customFormat="1" ht="33.75" hidden="1" customHeight="1" x14ac:dyDescent="0.25">
      <c r="A42" s="444" t="s">
        <v>2853</v>
      </c>
      <c r="B42" s="444">
        <v>882</v>
      </c>
      <c r="C42" s="444" t="s">
        <v>2854</v>
      </c>
      <c r="D42" s="445">
        <v>121000</v>
      </c>
      <c r="E42" s="444" t="s">
        <v>1167</v>
      </c>
      <c r="F42" s="442"/>
    </row>
    <row r="43" spans="1:6" s="443" customFormat="1" ht="33.75" hidden="1" customHeight="1" x14ac:dyDescent="0.25">
      <c r="A43" s="444" t="s">
        <v>2855</v>
      </c>
      <c r="B43" s="444">
        <v>883</v>
      </c>
      <c r="C43" s="444" t="s">
        <v>2856</v>
      </c>
      <c r="D43" s="445">
        <v>144500</v>
      </c>
      <c r="E43" s="444" t="s">
        <v>1167</v>
      </c>
      <c r="F43" s="442"/>
    </row>
    <row r="44" spans="1:6" s="443" customFormat="1" ht="33.75" hidden="1" customHeight="1" x14ac:dyDescent="0.25">
      <c r="A44" s="444" t="s">
        <v>2857</v>
      </c>
      <c r="B44" s="444">
        <v>884</v>
      </c>
      <c r="C44" s="444" t="s">
        <v>2858</v>
      </c>
      <c r="D44" s="445">
        <v>93500</v>
      </c>
      <c r="E44" s="444" t="s">
        <v>1167</v>
      </c>
      <c r="F44" s="442"/>
    </row>
    <row r="45" spans="1:6" s="443" customFormat="1" ht="33.75" hidden="1" customHeight="1" x14ac:dyDescent="0.25">
      <c r="A45" s="444" t="s">
        <v>2859</v>
      </c>
      <c r="B45" s="444">
        <v>897</v>
      </c>
      <c r="C45" s="444" t="s">
        <v>2860</v>
      </c>
      <c r="D45" s="445">
        <v>11000</v>
      </c>
      <c r="E45" s="444" t="s">
        <v>1167</v>
      </c>
      <c r="F45" s="442"/>
    </row>
    <row r="46" spans="1:6" s="443" customFormat="1" ht="33.75" hidden="1" customHeight="1" x14ac:dyDescent="0.25">
      <c r="A46" s="444" t="s">
        <v>2861</v>
      </c>
      <c r="B46" s="444">
        <v>898</v>
      </c>
      <c r="C46" s="444" t="s">
        <v>2862</v>
      </c>
      <c r="D46" s="445">
        <v>18700</v>
      </c>
      <c r="E46" s="444" t="s">
        <v>1167</v>
      </c>
      <c r="F46" s="442"/>
    </row>
    <row r="47" spans="1:6" s="443" customFormat="1" ht="33.75" hidden="1" customHeight="1" x14ac:dyDescent="0.25">
      <c r="A47" s="444" t="s">
        <v>2863</v>
      </c>
      <c r="B47" s="444">
        <v>886</v>
      </c>
      <c r="C47" s="444" t="s">
        <v>2864</v>
      </c>
      <c r="D47" s="445">
        <v>90500</v>
      </c>
      <c r="E47" s="444" t="s">
        <v>1167</v>
      </c>
      <c r="F47" s="442"/>
    </row>
    <row r="48" spans="1:6" s="443" customFormat="1" ht="33.75" hidden="1" customHeight="1" x14ac:dyDescent="0.25">
      <c r="A48" s="444" t="s">
        <v>2865</v>
      </c>
      <c r="B48" s="444">
        <v>887</v>
      </c>
      <c r="C48" s="444" t="s">
        <v>2866</v>
      </c>
      <c r="D48" s="445">
        <v>120500</v>
      </c>
      <c r="E48" s="444" t="s">
        <v>1167</v>
      </c>
      <c r="F48" s="442"/>
    </row>
    <row r="49" spans="1:6" s="443" customFormat="1" ht="33.75" hidden="1" customHeight="1" x14ac:dyDescent="0.25">
      <c r="A49" s="885" t="s">
        <v>2867</v>
      </c>
      <c r="B49" s="885"/>
      <c r="C49" s="885"/>
      <c r="D49" s="885"/>
      <c r="E49" s="885"/>
      <c r="F49" s="442"/>
    </row>
    <row r="50" spans="1:6" s="443" customFormat="1" ht="33.75" hidden="1" customHeight="1" x14ac:dyDescent="0.25">
      <c r="A50" s="444" t="s">
        <v>2868</v>
      </c>
      <c r="B50" s="444">
        <v>897</v>
      </c>
      <c r="C50" s="444" t="s">
        <v>2860</v>
      </c>
      <c r="D50" s="445">
        <v>11000</v>
      </c>
      <c r="E50" s="444" t="s">
        <v>1167</v>
      </c>
      <c r="F50" s="442"/>
    </row>
    <row r="51" spans="1:6" s="443" customFormat="1" ht="33.75" hidden="1" customHeight="1" x14ac:dyDescent="0.25">
      <c r="A51" s="444" t="s">
        <v>2868</v>
      </c>
      <c r="B51" s="444">
        <v>898</v>
      </c>
      <c r="C51" s="444" t="s">
        <v>2862</v>
      </c>
      <c r="D51" s="445">
        <v>18700</v>
      </c>
      <c r="E51" s="444" t="s">
        <v>1167</v>
      </c>
      <c r="F51" s="442"/>
    </row>
    <row r="52" spans="1:6" s="443" customFormat="1" ht="33.75" hidden="1" customHeight="1" x14ac:dyDescent="0.25">
      <c r="A52" s="444" t="s">
        <v>2868</v>
      </c>
      <c r="B52" s="444">
        <v>899</v>
      </c>
      <c r="C52" s="444" t="s">
        <v>2869</v>
      </c>
      <c r="D52" s="445">
        <v>12650</v>
      </c>
      <c r="E52" s="444" t="s">
        <v>1167</v>
      </c>
      <c r="F52" s="442"/>
    </row>
    <row r="53" spans="1:6" s="443" customFormat="1" ht="33.75" hidden="1" customHeight="1" x14ac:dyDescent="0.25">
      <c r="A53" s="444" t="s">
        <v>2868</v>
      </c>
      <c r="B53" s="444">
        <v>900</v>
      </c>
      <c r="C53" s="444" t="s">
        <v>2870</v>
      </c>
      <c r="D53" s="445">
        <v>31900</v>
      </c>
      <c r="E53" s="444" t="s">
        <v>1167</v>
      </c>
      <c r="F53" s="442"/>
    </row>
    <row r="54" spans="1:6" s="443" customFormat="1" ht="33.75" hidden="1" customHeight="1" x14ac:dyDescent="0.25">
      <c r="A54" s="444" t="s">
        <v>2868</v>
      </c>
      <c r="B54" s="444">
        <v>901</v>
      </c>
      <c r="C54" s="444" t="s">
        <v>2871</v>
      </c>
      <c r="D54" s="445">
        <v>29700</v>
      </c>
      <c r="E54" s="444" t="s">
        <v>1167</v>
      </c>
      <c r="F54" s="442"/>
    </row>
    <row r="55" spans="1:6" s="443" customFormat="1" ht="33.75" hidden="1" customHeight="1" x14ac:dyDescent="0.25">
      <c r="A55" s="444" t="s">
        <v>2868</v>
      </c>
      <c r="B55" s="444">
        <v>902</v>
      </c>
      <c r="C55" s="444" t="s">
        <v>2872</v>
      </c>
      <c r="D55" s="445">
        <v>31900</v>
      </c>
      <c r="E55" s="444" t="s">
        <v>1167</v>
      </c>
      <c r="F55" s="442"/>
    </row>
    <row r="56" spans="1:6" s="443" customFormat="1" ht="33.75" hidden="1" customHeight="1" x14ac:dyDescent="0.25">
      <c r="A56" s="444" t="s">
        <v>2873</v>
      </c>
      <c r="B56" s="444">
        <v>905</v>
      </c>
      <c r="C56" s="444" t="s">
        <v>2874</v>
      </c>
      <c r="D56" s="445">
        <v>130400</v>
      </c>
      <c r="E56" s="444" t="s">
        <v>1167</v>
      </c>
      <c r="F56" s="442"/>
    </row>
    <row r="57" spans="1:6" s="443" customFormat="1" ht="33.75" hidden="1" customHeight="1" x14ac:dyDescent="0.25">
      <c r="A57" s="444" t="s">
        <v>2873</v>
      </c>
      <c r="B57" s="444">
        <v>908</v>
      </c>
      <c r="C57" s="444" t="s">
        <v>2875</v>
      </c>
      <c r="D57" s="445">
        <v>132700</v>
      </c>
      <c r="E57" s="444" t="s">
        <v>1167</v>
      </c>
      <c r="F57" s="442"/>
    </row>
    <row r="58" spans="1:6" s="443" customFormat="1" ht="33.75" hidden="1" customHeight="1" x14ac:dyDescent="0.25">
      <c r="A58" s="444" t="s">
        <v>2873</v>
      </c>
      <c r="B58" s="444">
        <v>910</v>
      </c>
      <c r="C58" s="444" t="s">
        <v>2876</v>
      </c>
      <c r="D58" s="445">
        <v>63000</v>
      </c>
      <c r="E58" s="444" t="s">
        <v>1167</v>
      </c>
      <c r="F58" s="442"/>
    </row>
    <row r="59" spans="1:6" s="443" customFormat="1" ht="33.75" hidden="1" customHeight="1" x14ac:dyDescent="0.25">
      <c r="A59" s="444" t="s">
        <v>2412</v>
      </c>
      <c r="B59" s="444">
        <v>913</v>
      </c>
      <c r="C59" s="444" t="s">
        <v>2877</v>
      </c>
      <c r="D59" s="445">
        <v>132700</v>
      </c>
      <c r="E59" s="444" t="s">
        <v>1167</v>
      </c>
      <c r="F59" s="442"/>
    </row>
    <row r="60" spans="1:6" s="443" customFormat="1" ht="33.75" hidden="1" customHeight="1" x14ac:dyDescent="0.25">
      <c r="A60" s="444" t="s">
        <v>2412</v>
      </c>
      <c r="B60" s="444">
        <v>915</v>
      </c>
      <c r="C60" s="444" t="s">
        <v>2878</v>
      </c>
      <c r="D60" s="445">
        <v>151300</v>
      </c>
      <c r="E60" s="444" t="s">
        <v>1167</v>
      </c>
      <c r="F60" s="442"/>
    </row>
    <row r="61" spans="1:6" s="443" customFormat="1" ht="33.75" hidden="1" customHeight="1" x14ac:dyDescent="0.25">
      <c r="A61" s="444" t="s">
        <v>2412</v>
      </c>
      <c r="B61" s="444">
        <v>916</v>
      </c>
      <c r="C61" s="444" t="s">
        <v>2879</v>
      </c>
      <c r="D61" s="445">
        <v>171000</v>
      </c>
      <c r="E61" s="444" t="s">
        <v>1167</v>
      </c>
      <c r="F61" s="442"/>
    </row>
    <row r="62" spans="1:6" s="443" customFormat="1" ht="33.75" hidden="1" customHeight="1" x14ac:dyDescent="0.25">
      <c r="A62" s="444" t="s">
        <v>2412</v>
      </c>
      <c r="B62" s="444">
        <v>917</v>
      </c>
      <c r="C62" s="444" t="s">
        <v>2880</v>
      </c>
      <c r="D62" s="445">
        <v>38700</v>
      </c>
      <c r="E62" s="444" t="s">
        <v>1167</v>
      </c>
      <c r="F62" s="442"/>
    </row>
    <row r="63" spans="1:6" s="443" customFormat="1" ht="33.75" hidden="1" customHeight="1" x14ac:dyDescent="0.25">
      <c r="A63" s="444" t="s">
        <v>2881</v>
      </c>
      <c r="B63" s="444">
        <v>918</v>
      </c>
      <c r="C63" s="444" t="s">
        <v>2882</v>
      </c>
      <c r="D63" s="445">
        <v>34300</v>
      </c>
      <c r="E63" s="444" t="s">
        <v>1167</v>
      </c>
      <c r="F63" s="442"/>
    </row>
    <row r="64" spans="1:6" s="443" customFormat="1" ht="33.75" hidden="1" customHeight="1" x14ac:dyDescent="0.25">
      <c r="A64" s="444" t="s">
        <v>2883</v>
      </c>
      <c r="B64" s="444">
        <v>919</v>
      </c>
      <c r="C64" s="444" t="s">
        <v>2884</v>
      </c>
      <c r="D64" s="445">
        <v>141800</v>
      </c>
      <c r="E64" s="444" t="s">
        <v>1167</v>
      </c>
      <c r="F64" s="442"/>
    </row>
    <row r="65" spans="1:6" s="443" customFormat="1" ht="33.75" hidden="1" customHeight="1" x14ac:dyDescent="0.25">
      <c r="A65" s="444" t="s">
        <v>2885</v>
      </c>
      <c r="B65" s="444">
        <v>921</v>
      </c>
      <c r="C65" s="444" t="s">
        <v>2886</v>
      </c>
      <c r="D65" s="445">
        <v>74100</v>
      </c>
      <c r="E65" s="444" t="s">
        <v>1167</v>
      </c>
      <c r="F65" s="442"/>
    </row>
    <row r="66" spans="1:6" s="191" customFormat="1" ht="33.75" customHeight="1" x14ac:dyDescent="0.25">
      <c r="A66" s="439" t="s">
        <v>2887</v>
      </c>
      <c r="B66" s="438">
        <v>12027</v>
      </c>
      <c r="C66" s="438" t="s">
        <v>2888</v>
      </c>
      <c r="D66" s="440">
        <v>18000</v>
      </c>
      <c r="E66" s="438" t="s">
        <v>1167</v>
      </c>
      <c r="F66" s="71"/>
    </row>
    <row r="67" spans="1:6" s="191" customFormat="1" ht="33.75" customHeight="1" x14ac:dyDescent="0.25">
      <c r="A67" s="439" t="s">
        <v>2889</v>
      </c>
      <c r="B67" s="438">
        <v>12028</v>
      </c>
      <c r="C67" s="438" t="s">
        <v>2890</v>
      </c>
      <c r="D67" s="440">
        <v>51000</v>
      </c>
      <c r="E67" s="438" t="s">
        <v>1167</v>
      </c>
      <c r="F67" s="71"/>
    </row>
    <row r="68" spans="1:6" s="191" customFormat="1" ht="33.75" customHeight="1" x14ac:dyDescent="0.25">
      <c r="A68" s="439" t="s">
        <v>2891</v>
      </c>
      <c r="B68" s="438">
        <v>12029</v>
      </c>
      <c r="C68" s="438" t="s">
        <v>2892</v>
      </c>
      <c r="D68" s="440">
        <v>23000</v>
      </c>
      <c r="E68" s="438" t="s">
        <v>1167</v>
      </c>
      <c r="F68" s="71"/>
    </row>
    <row r="69" spans="1:6" s="191" customFormat="1" ht="33.75" customHeight="1" x14ac:dyDescent="0.25">
      <c r="A69" s="439" t="s">
        <v>2893</v>
      </c>
      <c r="B69" s="438">
        <v>12030</v>
      </c>
      <c r="C69" s="438" t="s">
        <v>2894</v>
      </c>
      <c r="D69" s="438">
        <v>11000</v>
      </c>
      <c r="E69" s="438" t="s">
        <v>1167</v>
      </c>
      <c r="F69" s="71"/>
    </row>
    <row r="70" spans="1:6" s="191" customFormat="1" ht="33.75" customHeight="1" x14ac:dyDescent="0.25">
      <c r="A70" s="71" t="s">
        <v>1818</v>
      </c>
      <c r="B70" s="104">
        <v>12031</v>
      </c>
      <c r="C70" s="446" t="s">
        <v>2895</v>
      </c>
      <c r="D70" s="447">
        <v>55000</v>
      </c>
      <c r="E70" s="438" t="s">
        <v>1167</v>
      </c>
      <c r="F70" s="71"/>
    </row>
    <row r="71" spans="1:6" s="191" customFormat="1" ht="33.75" customHeight="1" x14ac:dyDescent="0.25">
      <c r="A71" s="59" t="s">
        <v>1994</v>
      </c>
      <c r="B71" s="60">
        <f>'10. Хирургия АПП'!B255</f>
        <v>10219</v>
      </c>
      <c r="C71" s="60" t="str">
        <f>'10. Хирургия АПП'!C255</f>
        <v xml:space="preserve">Обрезание крайней плоти полового члена </v>
      </c>
      <c r="D71" s="60">
        <f>'10. Хирургия АПП'!D255</f>
        <v>30000</v>
      </c>
      <c r="E71" s="59" t="s">
        <v>1167</v>
      </c>
      <c r="F71" s="59"/>
    </row>
    <row r="72" spans="1:6" s="191" customFormat="1" ht="33.75" customHeight="1" x14ac:dyDescent="0.25">
      <c r="A72" s="882" t="s">
        <v>2896</v>
      </c>
      <c r="B72" s="882"/>
      <c r="C72" s="882"/>
      <c r="D72" s="882"/>
      <c r="E72" s="882"/>
      <c r="F72" s="448"/>
    </row>
    <row r="73" spans="1:6" s="191" customFormat="1" ht="33.75" customHeight="1" x14ac:dyDescent="0.25">
      <c r="A73" s="1" t="s">
        <v>671</v>
      </c>
      <c r="B73" s="449"/>
      <c r="C73" s="449"/>
      <c r="D73" s="449"/>
      <c r="E73" s="449"/>
      <c r="F73" s="1"/>
    </row>
    <row r="74" spans="1:6" s="191" customFormat="1" ht="33.75" customHeight="1" x14ac:dyDescent="0.3">
      <c r="B74" s="434"/>
      <c r="C74" s="433"/>
      <c r="D74" s="435"/>
      <c r="E74" s="433"/>
      <c r="F74" s="433"/>
    </row>
    <row r="75" spans="1:6" s="191" customFormat="1" ht="33.75" customHeight="1" x14ac:dyDescent="0.3">
      <c r="A75" s="433"/>
      <c r="B75" s="434"/>
      <c r="C75" s="433"/>
      <c r="D75" s="435"/>
      <c r="E75" s="433"/>
      <c r="F75" s="433"/>
    </row>
  </sheetData>
  <mergeCells count="11">
    <mergeCell ref="A72:E72"/>
    <mergeCell ref="A20:E20"/>
    <mergeCell ref="A31:E31"/>
    <mergeCell ref="A34:E34"/>
    <mergeCell ref="A39:E39"/>
    <mergeCell ref="A49:E49"/>
    <mergeCell ref="C1:E1"/>
    <mergeCell ref="D5:E5"/>
    <mergeCell ref="A6:E6"/>
    <mergeCell ref="A7:E7"/>
    <mergeCell ref="A9:E9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J34"/>
  <sheetViews>
    <sheetView zoomScaleNormal="100" workbookViewId="0"/>
  </sheetViews>
  <sheetFormatPr defaultColWidth="21.42578125" defaultRowHeight="15" x14ac:dyDescent="0.25"/>
  <cols>
    <col min="1" max="1" width="19.140625" style="145" customWidth="1"/>
    <col min="2" max="2" width="13.85546875" style="450" customWidth="1"/>
    <col min="3" max="3" width="65.42578125" style="191" customWidth="1"/>
    <col min="4" max="4" width="12.85546875" style="451" customWidth="1"/>
    <col min="5" max="5" width="17" style="191" customWidth="1"/>
    <col min="6" max="1024" width="21.42578125" style="191"/>
  </cols>
  <sheetData>
    <row r="1" spans="1:5" ht="18" customHeight="1" x14ac:dyDescent="0.25">
      <c r="C1" s="859"/>
      <c r="D1" s="859"/>
      <c r="E1" s="859"/>
    </row>
    <row r="2" spans="1:5" ht="18" customHeight="1" x14ac:dyDescent="0.25">
      <c r="C2" s="292"/>
      <c r="D2" s="452"/>
      <c r="E2" s="292"/>
    </row>
    <row r="3" spans="1:5" ht="18" customHeight="1" x14ac:dyDescent="0.25">
      <c r="C3" s="292"/>
      <c r="D3" s="452"/>
      <c r="E3" s="292"/>
    </row>
    <row r="4" spans="1:5" ht="18" customHeight="1" x14ac:dyDescent="0.25">
      <c r="C4" s="292"/>
      <c r="D4" s="452"/>
      <c r="E4" s="292"/>
    </row>
    <row r="5" spans="1:5" ht="20.25" customHeight="1" x14ac:dyDescent="0.25"/>
    <row r="6" spans="1:5" ht="14.25" customHeight="1" x14ac:dyDescent="0.25">
      <c r="A6" s="886" t="s">
        <v>1509</v>
      </c>
      <c r="B6" s="886"/>
      <c r="C6" s="886"/>
      <c r="D6" s="886"/>
      <c r="E6" s="886"/>
    </row>
    <row r="7" spans="1:5" ht="14.25" customHeight="1" x14ac:dyDescent="0.25">
      <c r="A7" s="887" t="s">
        <v>2897</v>
      </c>
      <c r="B7" s="887"/>
      <c r="C7" s="887"/>
      <c r="D7" s="887"/>
      <c r="E7" s="887"/>
    </row>
    <row r="8" spans="1:5" ht="18" customHeight="1" x14ac:dyDescent="0.25">
      <c r="D8" s="191"/>
    </row>
    <row r="9" spans="1:5" ht="18" customHeight="1" x14ac:dyDescent="0.25">
      <c r="A9" s="453" t="s">
        <v>564</v>
      </c>
      <c r="B9" s="453" t="s">
        <v>565</v>
      </c>
      <c r="C9" s="454" t="s">
        <v>568</v>
      </c>
      <c r="D9" s="455" t="s">
        <v>566</v>
      </c>
      <c r="E9" s="454" t="s">
        <v>567</v>
      </c>
    </row>
    <row r="10" spans="1:5" ht="18" customHeight="1" x14ac:dyDescent="0.25">
      <c r="A10" s="453" t="s">
        <v>2898</v>
      </c>
      <c r="B10" s="456">
        <v>945</v>
      </c>
      <c r="C10" s="457" t="s">
        <v>2899</v>
      </c>
      <c r="D10" s="458">
        <v>650</v>
      </c>
      <c r="E10" s="457" t="s">
        <v>496</v>
      </c>
    </row>
    <row r="11" spans="1:5" ht="18" customHeight="1" x14ac:dyDescent="0.25">
      <c r="A11" s="453" t="s">
        <v>2900</v>
      </c>
      <c r="B11" s="456">
        <v>946</v>
      </c>
      <c r="C11" s="457" t="s">
        <v>2901</v>
      </c>
      <c r="D11" s="458">
        <v>610</v>
      </c>
      <c r="E11" s="457" t="s">
        <v>496</v>
      </c>
    </row>
    <row r="12" spans="1:5" ht="18" customHeight="1" x14ac:dyDescent="0.25">
      <c r="A12" s="453" t="s">
        <v>2902</v>
      </c>
      <c r="B12" s="456">
        <v>947</v>
      </c>
      <c r="C12" s="457" t="s">
        <v>2903</v>
      </c>
      <c r="D12" s="458">
        <v>600</v>
      </c>
      <c r="E12" s="457" t="s">
        <v>496</v>
      </c>
    </row>
    <row r="13" spans="1:5" ht="18" customHeight="1" x14ac:dyDescent="0.25">
      <c r="A13" s="453" t="s">
        <v>2904</v>
      </c>
      <c r="B13" s="456">
        <v>949</v>
      </c>
      <c r="C13" s="457" t="s">
        <v>2905</v>
      </c>
      <c r="D13" s="458">
        <v>690</v>
      </c>
      <c r="E13" s="457" t="s">
        <v>496</v>
      </c>
    </row>
    <row r="14" spans="1:5" ht="18" customHeight="1" x14ac:dyDescent="0.25">
      <c r="A14" s="453" t="s">
        <v>2906</v>
      </c>
      <c r="B14" s="456">
        <v>950</v>
      </c>
      <c r="C14" s="457" t="s">
        <v>2907</v>
      </c>
      <c r="D14" s="458">
        <v>690</v>
      </c>
      <c r="E14" s="457" t="s">
        <v>496</v>
      </c>
    </row>
    <row r="15" spans="1:5" ht="18" customHeight="1" x14ac:dyDescent="0.25">
      <c r="A15" s="453" t="s">
        <v>2908</v>
      </c>
      <c r="B15" s="456">
        <v>951</v>
      </c>
      <c r="C15" s="457" t="s">
        <v>2909</v>
      </c>
      <c r="D15" s="458">
        <v>960</v>
      </c>
      <c r="E15" s="457" t="s">
        <v>496</v>
      </c>
    </row>
    <row r="16" spans="1:5" ht="18" customHeight="1" x14ac:dyDescent="0.25">
      <c r="A16" s="453" t="s">
        <v>2910</v>
      </c>
      <c r="B16" s="456">
        <v>952</v>
      </c>
      <c r="C16" s="457" t="s">
        <v>2911</v>
      </c>
      <c r="D16" s="458">
        <v>550</v>
      </c>
      <c r="E16" s="457" t="s">
        <v>496</v>
      </c>
    </row>
    <row r="17" spans="1:5" ht="18" customHeight="1" x14ac:dyDescent="0.25">
      <c r="A17" s="453" t="s">
        <v>2912</v>
      </c>
      <c r="B17" s="456">
        <v>953</v>
      </c>
      <c r="C17" s="457" t="s">
        <v>2913</v>
      </c>
      <c r="D17" s="458">
        <v>210</v>
      </c>
      <c r="E17" s="457" t="s">
        <v>496</v>
      </c>
    </row>
    <row r="18" spans="1:5" ht="18" customHeight="1" x14ac:dyDescent="0.25">
      <c r="A18" s="453" t="s">
        <v>2914</v>
      </c>
      <c r="B18" s="456">
        <v>954</v>
      </c>
      <c r="C18" s="457" t="s">
        <v>2915</v>
      </c>
      <c r="D18" s="458">
        <v>280</v>
      </c>
      <c r="E18" s="457" t="s">
        <v>496</v>
      </c>
    </row>
    <row r="19" spans="1:5" ht="18" customHeight="1" x14ac:dyDescent="0.25">
      <c r="A19" s="453" t="s">
        <v>2916</v>
      </c>
      <c r="B19" s="456">
        <v>955</v>
      </c>
      <c r="C19" s="457" t="s">
        <v>2917</v>
      </c>
      <c r="D19" s="458">
        <v>890</v>
      </c>
      <c r="E19" s="457" t="s">
        <v>496</v>
      </c>
    </row>
    <row r="20" spans="1:5" ht="18" customHeight="1" x14ac:dyDescent="0.25">
      <c r="A20" s="453" t="s">
        <v>2918</v>
      </c>
      <c r="B20" s="456">
        <v>956</v>
      </c>
      <c r="C20" s="457" t="s">
        <v>2919</v>
      </c>
      <c r="D20" s="458">
        <v>550</v>
      </c>
      <c r="E20" s="457" t="s">
        <v>496</v>
      </c>
    </row>
    <row r="21" spans="1:5" ht="18" customHeight="1" x14ac:dyDescent="0.25">
      <c r="A21" s="453" t="s">
        <v>2920</v>
      </c>
      <c r="B21" s="456">
        <v>957</v>
      </c>
      <c r="C21" s="457" t="s">
        <v>2921</v>
      </c>
      <c r="D21" s="458">
        <v>550</v>
      </c>
      <c r="E21" s="457" t="s">
        <v>496</v>
      </c>
    </row>
    <row r="22" spans="1:5" ht="18" customHeight="1" x14ac:dyDescent="0.25">
      <c r="A22" s="453" t="s">
        <v>2922</v>
      </c>
      <c r="B22" s="456">
        <v>958</v>
      </c>
      <c r="C22" s="457" t="s">
        <v>2923</v>
      </c>
      <c r="D22" s="458">
        <v>790</v>
      </c>
      <c r="E22" s="457" t="s">
        <v>496</v>
      </c>
    </row>
    <row r="23" spans="1:5" ht="18" customHeight="1" x14ac:dyDescent="0.25">
      <c r="A23" s="453" t="s">
        <v>2924</v>
      </c>
      <c r="B23" s="456">
        <v>959</v>
      </c>
      <c r="C23" s="457" t="s">
        <v>2925</v>
      </c>
      <c r="D23" s="458">
        <v>690</v>
      </c>
      <c r="E23" s="457" t="s">
        <v>496</v>
      </c>
    </row>
    <row r="24" spans="1:5" ht="18" customHeight="1" x14ac:dyDescent="0.25">
      <c r="A24" s="453" t="s">
        <v>1783</v>
      </c>
      <c r="B24" s="456">
        <v>960</v>
      </c>
      <c r="C24" s="457" t="s">
        <v>2926</v>
      </c>
      <c r="D24" s="458">
        <v>900</v>
      </c>
      <c r="E24" s="457" t="s">
        <v>496</v>
      </c>
    </row>
    <row r="25" spans="1:5" ht="18" customHeight="1" x14ac:dyDescent="0.25">
      <c r="A25" s="453" t="s">
        <v>2927</v>
      </c>
      <c r="B25" s="456">
        <v>961</v>
      </c>
      <c r="C25" s="457" t="s">
        <v>2928</v>
      </c>
      <c r="D25" s="458">
        <v>550</v>
      </c>
      <c r="E25" s="457" t="s">
        <v>496</v>
      </c>
    </row>
    <row r="26" spans="1:5" ht="18" customHeight="1" x14ac:dyDescent="0.25">
      <c r="A26" s="453" t="s">
        <v>2929</v>
      </c>
      <c r="B26" s="456">
        <v>962</v>
      </c>
      <c r="C26" s="457" t="s">
        <v>2930</v>
      </c>
      <c r="D26" s="458">
        <v>690</v>
      </c>
      <c r="E26" s="457" t="s">
        <v>496</v>
      </c>
    </row>
    <row r="27" spans="1:5" ht="18" customHeight="1" x14ac:dyDescent="0.25">
      <c r="A27" s="453" t="s">
        <v>2931</v>
      </c>
      <c r="B27" s="456">
        <v>963</v>
      </c>
      <c r="C27" s="457" t="s">
        <v>2932</v>
      </c>
      <c r="D27" s="458">
        <v>690</v>
      </c>
      <c r="E27" s="457" t="s">
        <v>496</v>
      </c>
    </row>
    <row r="28" spans="1:5" ht="18" customHeight="1" x14ac:dyDescent="0.25">
      <c r="A28" s="453" t="s">
        <v>2933</v>
      </c>
      <c r="B28" s="456">
        <v>964</v>
      </c>
      <c r="C28" s="457" t="s">
        <v>2934</v>
      </c>
      <c r="D28" s="458">
        <v>690</v>
      </c>
      <c r="E28" s="457" t="s">
        <v>496</v>
      </c>
    </row>
    <row r="29" spans="1:5" ht="18" customHeight="1" x14ac:dyDescent="0.25">
      <c r="A29" s="453" t="s">
        <v>2935</v>
      </c>
      <c r="B29" s="456">
        <v>965</v>
      </c>
      <c r="C29" s="457" t="s">
        <v>2936</v>
      </c>
      <c r="D29" s="458">
        <v>550</v>
      </c>
      <c r="E29" s="457" t="s">
        <v>496</v>
      </c>
    </row>
    <row r="30" spans="1:5" ht="18" customHeight="1" x14ac:dyDescent="0.25">
      <c r="A30" s="453" t="s">
        <v>2937</v>
      </c>
      <c r="B30" s="456">
        <v>966</v>
      </c>
      <c r="C30" s="457" t="s">
        <v>2938</v>
      </c>
      <c r="D30" s="458">
        <v>280</v>
      </c>
      <c r="E30" s="457" t="s">
        <v>496</v>
      </c>
    </row>
    <row r="31" spans="1:5" ht="18" customHeight="1" x14ac:dyDescent="0.25">
      <c r="A31" s="453" t="s">
        <v>2908</v>
      </c>
      <c r="B31" s="456">
        <v>967</v>
      </c>
      <c r="C31" s="457" t="s">
        <v>2939</v>
      </c>
      <c r="D31" s="458">
        <v>210</v>
      </c>
      <c r="E31" s="457" t="s">
        <v>496</v>
      </c>
    </row>
    <row r="32" spans="1:5" ht="18" customHeight="1" x14ac:dyDescent="0.25">
      <c r="A32" s="453" t="s">
        <v>2940</v>
      </c>
      <c r="B32" s="456">
        <v>968</v>
      </c>
      <c r="C32" s="457" t="s">
        <v>2941</v>
      </c>
      <c r="D32" s="458">
        <v>320</v>
      </c>
      <c r="E32" s="457" t="s">
        <v>496</v>
      </c>
    </row>
    <row r="33" spans="1:5" ht="18" customHeight="1" x14ac:dyDescent="0.25">
      <c r="A33" s="453" t="s">
        <v>2942</v>
      </c>
      <c r="B33" s="456">
        <v>969</v>
      </c>
      <c r="C33" s="457" t="s">
        <v>2943</v>
      </c>
      <c r="D33" s="458">
        <v>210</v>
      </c>
      <c r="E33" s="457" t="s">
        <v>496</v>
      </c>
    </row>
    <row r="34" spans="1:5" ht="18" customHeight="1" x14ac:dyDescent="0.25">
      <c r="A34" s="453" t="s">
        <v>2944</v>
      </c>
      <c r="B34" s="456">
        <v>970</v>
      </c>
      <c r="C34" s="457" t="s">
        <v>2945</v>
      </c>
      <c r="D34" s="458">
        <v>280</v>
      </c>
      <c r="E34" s="457" t="s">
        <v>496</v>
      </c>
    </row>
  </sheetData>
  <mergeCells count="3">
    <mergeCell ref="C1:E1"/>
    <mergeCell ref="A6:E6"/>
    <mergeCell ref="A7:E7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J249"/>
  <sheetViews>
    <sheetView topLeftCell="A100" zoomScaleNormal="100" workbookViewId="0">
      <selection activeCell="C105" sqref="C105"/>
    </sheetView>
  </sheetViews>
  <sheetFormatPr defaultColWidth="27.140625" defaultRowHeight="18.75" x14ac:dyDescent="0.25"/>
  <cols>
    <col min="1" max="1" width="21.7109375" style="459" customWidth="1"/>
    <col min="2" max="2" width="15.85546875" style="459" customWidth="1"/>
    <col min="3" max="3" width="97.42578125" style="460" customWidth="1"/>
    <col min="4" max="4" width="15.7109375" style="461" customWidth="1"/>
    <col min="5" max="5" width="29.7109375" style="459" customWidth="1"/>
    <col min="6" max="251" width="27.140625" style="459"/>
    <col min="252" max="1024" width="27.140625" style="191"/>
  </cols>
  <sheetData>
    <row r="1" spans="1:5" s="462" customFormat="1" ht="16.5" customHeight="1" x14ac:dyDescent="0.25">
      <c r="A1" s="459"/>
      <c r="B1" s="459"/>
      <c r="C1" s="878"/>
      <c r="D1" s="878"/>
      <c r="E1" s="878"/>
    </row>
    <row r="2" spans="1:5" s="191" customFormat="1" ht="16.5" customHeight="1" x14ac:dyDescent="0.25">
      <c r="A2" s="459"/>
      <c r="B2" s="459"/>
      <c r="C2" s="436"/>
      <c r="D2" s="437"/>
      <c r="E2" s="436"/>
    </row>
    <row r="3" spans="1:5" s="191" customFormat="1" ht="16.5" customHeight="1" x14ac:dyDescent="0.25">
      <c r="A3" s="459"/>
      <c r="B3" s="459"/>
      <c r="C3" s="436"/>
      <c r="D3" s="437"/>
      <c r="E3" s="436"/>
    </row>
    <row r="4" spans="1:5" s="191" customFormat="1" ht="16.5" customHeight="1" x14ac:dyDescent="0.25">
      <c r="A4" s="459"/>
      <c r="B4" s="459"/>
      <c r="C4" s="436"/>
      <c r="D4" s="437"/>
      <c r="E4" s="436"/>
    </row>
    <row r="5" spans="1:5" s="191" customFormat="1" ht="16.5" customHeight="1" x14ac:dyDescent="0.25">
      <c r="A5" s="459"/>
      <c r="B5" s="459"/>
      <c r="C5" s="460"/>
      <c r="D5" s="461"/>
      <c r="E5" s="459"/>
    </row>
    <row r="6" spans="1:5" s="191" customFormat="1" ht="16.5" customHeight="1" x14ac:dyDescent="0.25">
      <c r="A6" s="888" t="s">
        <v>1509</v>
      </c>
      <c r="B6" s="888"/>
      <c r="C6" s="888"/>
      <c r="D6" s="888"/>
      <c r="E6" s="888"/>
    </row>
    <row r="7" spans="1:5" s="191" customFormat="1" ht="16.5" customHeight="1" x14ac:dyDescent="0.25">
      <c r="A7" s="889" t="s">
        <v>2946</v>
      </c>
      <c r="B7" s="889"/>
      <c r="C7" s="889"/>
      <c r="D7" s="889"/>
      <c r="E7" s="889"/>
    </row>
    <row r="8" spans="1:5" s="191" customFormat="1" ht="58.5" customHeight="1" x14ac:dyDescent="0.25">
      <c r="A8" s="463" t="s">
        <v>564</v>
      </c>
      <c r="B8" s="464" t="s">
        <v>565</v>
      </c>
      <c r="C8" s="465" t="s">
        <v>568</v>
      </c>
      <c r="D8" s="466" t="s">
        <v>566</v>
      </c>
      <c r="E8" s="465" t="s">
        <v>567</v>
      </c>
    </row>
    <row r="9" spans="1:5" s="467" customFormat="1" ht="20.25" customHeight="1" x14ac:dyDescent="0.25">
      <c r="A9" s="890" t="s">
        <v>2947</v>
      </c>
      <c r="B9" s="890"/>
      <c r="C9" s="890"/>
      <c r="D9" s="890"/>
      <c r="E9" s="890"/>
    </row>
    <row r="10" spans="1:5" s="191" customFormat="1" ht="40.5" customHeight="1" x14ac:dyDescent="0.25">
      <c r="A10" s="468" t="s">
        <v>2948</v>
      </c>
      <c r="B10" s="331">
        <v>1500</v>
      </c>
      <c r="C10" s="331" t="s">
        <v>2949</v>
      </c>
      <c r="D10" s="468">
        <v>250</v>
      </c>
      <c r="E10" s="465" t="s">
        <v>496</v>
      </c>
    </row>
    <row r="11" spans="1:5" s="191" customFormat="1" ht="40.5" customHeight="1" x14ac:dyDescent="0.25">
      <c r="A11" s="468" t="s">
        <v>2950</v>
      </c>
      <c r="B11" s="331">
        <v>1501</v>
      </c>
      <c r="C11" s="331" t="s">
        <v>2951</v>
      </c>
      <c r="D11" s="468">
        <v>300</v>
      </c>
      <c r="E11" s="465" t="s">
        <v>496</v>
      </c>
    </row>
    <row r="12" spans="1:5" s="191" customFormat="1" ht="40.5" customHeight="1" x14ac:dyDescent="0.25">
      <c r="A12" s="468" t="s">
        <v>2912</v>
      </c>
      <c r="B12" s="331">
        <v>1502</v>
      </c>
      <c r="C12" s="331" t="s">
        <v>2913</v>
      </c>
      <c r="D12" s="468">
        <v>110</v>
      </c>
      <c r="E12" s="465" t="s">
        <v>496</v>
      </c>
    </row>
    <row r="13" spans="1:5" s="191" customFormat="1" ht="40.5" customHeight="1" x14ac:dyDescent="0.25">
      <c r="A13" s="468" t="s">
        <v>2952</v>
      </c>
      <c r="B13" s="331">
        <v>1503</v>
      </c>
      <c r="C13" s="331" t="s">
        <v>2953</v>
      </c>
      <c r="D13" s="468">
        <v>250</v>
      </c>
      <c r="E13" s="465" t="s">
        <v>496</v>
      </c>
    </row>
    <row r="14" spans="1:5" s="191" customFormat="1" ht="40.5" customHeight="1" x14ac:dyDescent="0.25">
      <c r="A14" s="468" t="s">
        <v>2954</v>
      </c>
      <c r="B14" s="331">
        <v>1504</v>
      </c>
      <c r="C14" s="331" t="s">
        <v>2955</v>
      </c>
      <c r="D14" s="468">
        <v>400</v>
      </c>
      <c r="E14" s="465" t="s">
        <v>496</v>
      </c>
    </row>
    <row r="15" spans="1:5" s="191" customFormat="1" ht="40.5" customHeight="1" x14ac:dyDescent="0.25">
      <c r="A15" s="468" t="s">
        <v>2956</v>
      </c>
      <c r="B15" s="331">
        <v>1505</v>
      </c>
      <c r="C15" s="331" t="s">
        <v>2957</v>
      </c>
      <c r="D15" s="468">
        <v>650</v>
      </c>
      <c r="E15" s="465" t="s">
        <v>496</v>
      </c>
    </row>
    <row r="16" spans="1:5" s="191" customFormat="1" ht="40.5" customHeight="1" x14ac:dyDescent="0.25">
      <c r="A16" s="468" t="s">
        <v>2958</v>
      </c>
      <c r="B16" s="331">
        <v>1506</v>
      </c>
      <c r="C16" s="331" t="s">
        <v>2959</v>
      </c>
      <c r="D16" s="468">
        <v>200</v>
      </c>
      <c r="E16" s="465" t="s">
        <v>496</v>
      </c>
    </row>
    <row r="17" spans="1:5" s="191" customFormat="1" ht="40.5" customHeight="1" x14ac:dyDescent="0.25">
      <c r="A17" s="468" t="s">
        <v>2960</v>
      </c>
      <c r="B17" s="331">
        <v>1507</v>
      </c>
      <c r="C17" s="331" t="s">
        <v>2961</v>
      </c>
      <c r="D17" s="468">
        <v>200</v>
      </c>
      <c r="E17" s="465" t="s">
        <v>496</v>
      </c>
    </row>
    <row r="18" spans="1:5" s="191" customFormat="1" ht="40.5" customHeight="1" x14ac:dyDescent="0.25">
      <c r="A18" s="468" t="s">
        <v>2962</v>
      </c>
      <c r="B18" s="331">
        <v>1508</v>
      </c>
      <c r="C18" s="331" t="s">
        <v>2963</v>
      </c>
      <c r="D18" s="468">
        <v>210</v>
      </c>
      <c r="E18" s="465" t="s">
        <v>496</v>
      </c>
    </row>
    <row r="19" spans="1:5" s="191" customFormat="1" ht="40.5" customHeight="1" x14ac:dyDescent="0.25">
      <c r="A19" s="468" t="s">
        <v>2964</v>
      </c>
      <c r="B19" s="331">
        <v>1509</v>
      </c>
      <c r="C19" s="331" t="s">
        <v>2965</v>
      </c>
      <c r="D19" s="468">
        <v>270</v>
      </c>
      <c r="E19" s="465" t="s">
        <v>496</v>
      </c>
    </row>
    <row r="20" spans="1:5" s="191" customFormat="1" ht="40.5" customHeight="1" x14ac:dyDescent="0.25">
      <c r="A20" s="468" t="s">
        <v>2966</v>
      </c>
      <c r="B20" s="331">
        <v>1510</v>
      </c>
      <c r="C20" s="331" t="s">
        <v>2967</v>
      </c>
      <c r="D20" s="468">
        <v>200</v>
      </c>
      <c r="E20" s="465" t="s">
        <v>496</v>
      </c>
    </row>
    <row r="21" spans="1:5" s="191" customFormat="1" ht="40.5" customHeight="1" x14ac:dyDescent="0.25">
      <c r="A21" s="468" t="s">
        <v>2968</v>
      </c>
      <c r="B21" s="331">
        <v>1511</v>
      </c>
      <c r="C21" s="331" t="s">
        <v>2969</v>
      </c>
      <c r="D21" s="468">
        <v>200</v>
      </c>
      <c r="E21" s="465" t="s">
        <v>496</v>
      </c>
    </row>
    <row r="22" spans="1:5" s="191" customFormat="1" ht="40.5" customHeight="1" x14ac:dyDescent="0.25">
      <c r="A22" s="468" t="s">
        <v>2970</v>
      </c>
      <c r="B22" s="331">
        <v>1512</v>
      </c>
      <c r="C22" s="331" t="s">
        <v>2971</v>
      </c>
      <c r="D22" s="468">
        <v>210</v>
      </c>
      <c r="E22" s="465" t="s">
        <v>496</v>
      </c>
    </row>
    <row r="23" spans="1:5" s="191" customFormat="1" ht="40.5" customHeight="1" x14ac:dyDescent="0.25">
      <c r="A23" s="468" t="s">
        <v>2972</v>
      </c>
      <c r="B23" s="331">
        <v>1513</v>
      </c>
      <c r="C23" s="331" t="s">
        <v>2973</v>
      </c>
      <c r="D23" s="468">
        <v>210</v>
      </c>
      <c r="E23" s="465" t="s">
        <v>496</v>
      </c>
    </row>
    <row r="24" spans="1:5" s="191" customFormat="1" ht="40.5" customHeight="1" x14ac:dyDescent="0.25">
      <c r="A24" s="468" t="s">
        <v>2974</v>
      </c>
      <c r="B24" s="331">
        <v>1514</v>
      </c>
      <c r="C24" s="331" t="s">
        <v>2975</v>
      </c>
      <c r="D24" s="468">
        <v>210</v>
      </c>
      <c r="E24" s="465" t="s">
        <v>496</v>
      </c>
    </row>
    <row r="25" spans="1:5" s="191" customFormat="1" ht="40.5" customHeight="1" x14ac:dyDescent="0.25">
      <c r="A25" s="468" t="s">
        <v>2976</v>
      </c>
      <c r="B25" s="331">
        <v>1515</v>
      </c>
      <c r="C25" s="331" t="s">
        <v>2977</v>
      </c>
      <c r="D25" s="468">
        <v>200</v>
      </c>
      <c r="E25" s="465" t="s">
        <v>496</v>
      </c>
    </row>
    <row r="26" spans="1:5" s="191" customFormat="1" ht="40.5" customHeight="1" x14ac:dyDescent="0.25">
      <c r="A26" s="468" t="s">
        <v>2978</v>
      </c>
      <c r="B26" s="331">
        <v>1516</v>
      </c>
      <c r="C26" s="331" t="s">
        <v>2979</v>
      </c>
      <c r="D26" s="468">
        <v>200</v>
      </c>
      <c r="E26" s="465" t="s">
        <v>496</v>
      </c>
    </row>
    <row r="27" spans="1:5" s="191" customFormat="1" ht="40.5" customHeight="1" x14ac:dyDescent="0.25">
      <c r="A27" s="468" t="s">
        <v>2980</v>
      </c>
      <c r="B27" s="331">
        <v>1517</v>
      </c>
      <c r="C27" s="331" t="s">
        <v>2981</v>
      </c>
      <c r="D27" s="468">
        <v>220</v>
      </c>
      <c r="E27" s="465" t="s">
        <v>496</v>
      </c>
    </row>
    <row r="28" spans="1:5" s="191" customFormat="1" ht="40.5" customHeight="1" x14ac:dyDescent="0.25">
      <c r="A28" s="468" t="s">
        <v>2982</v>
      </c>
      <c r="B28" s="331">
        <v>1518</v>
      </c>
      <c r="C28" s="331" t="s">
        <v>2983</v>
      </c>
      <c r="D28" s="468">
        <v>390</v>
      </c>
      <c r="E28" s="465" t="s">
        <v>496</v>
      </c>
    </row>
    <row r="29" spans="1:5" s="191" customFormat="1" ht="21" customHeight="1" x14ac:dyDescent="0.25">
      <c r="A29" s="891" t="s">
        <v>2984</v>
      </c>
      <c r="B29" s="891"/>
      <c r="C29" s="891"/>
      <c r="D29" s="891"/>
      <c r="E29" s="891"/>
    </row>
    <row r="30" spans="1:5" s="191" customFormat="1" ht="40.5" customHeight="1" x14ac:dyDescent="0.25">
      <c r="A30" s="468" t="s">
        <v>2985</v>
      </c>
      <c r="B30" s="331">
        <v>1519</v>
      </c>
      <c r="C30" s="331" t="s">
        <v>2986</v>
      </c>
      <c r="D30" s="468">
        <v>420</v>
      </c>
      <c r="E30" s="465" t="s">
        <v>496</v>
      </c>
    </row>
    <row r="31" spans="1:5" s="191" customFormat="1" ht="40.5" customHeight="1" x14ac:dyDescent="0.25">
      <c r="A31" s="468" t="s">
        <v>2987</v>
      </c>
      <c r="B31" s="331">
        <v>1520</v>
      </c>
      <c r="C31" s="331" t="s">
        <v>2988</v>
      </c>
      <c r="D31" s="468">
        <v>300</v>
      </c>
      <c r="E31" s="465" t="s">
        <v>496</v>
      </c>
    </row>
    <row r="32" spans="1:5" s="191" customFormat="1" ht="40.5" customHeight="1" x14ac:dyDescent="0.25">
      <c r="A32" s="468" t="s">
        <v>2989</v>
      </c>
      <c r="B32" s="331">
        <v>1521</v>
      </c>
      <c r="C32" s="331" t="s">
        <v>2990</v>
      </c>
      <c r="D32" s="468">
        <v>300</v>
      </c>
      <c r="E32" s="465" t="s">
        <v>496</v>
      </c>
    </row>
    <row r="33" spans="1:5" s="191" customFormat="1" ht="40.5" customHeight="1" x14ac:dyDescent="0.25">
      <c r="A33" s="468" t="s">
        <v>2991</v>
      </c>
      <c r="B33" s="331">
        <v>1522</v>
      </c>
      <c r="C33" s="331" t="s">
        <v>2992</v>
      </c>
      <c r="D33" s="468">
        <v>350</v>
      </c>
      <c r="E33" s="465" t="s">
        <v>496</v>
      </c>
    </row>
    <row r="34" spans="1:5" s="191" customFormat="1" ht="40.5" customHeight="1" x14ac:dyDescent="0.25">
      <c r="A34" s="468" t="s">
        <v>2993</v>
      </c>
      <c r="B34" s="331">
        <v>1523</v>
      </c>
      <c r="C34" s="331" t="s">
        <v>2994</v>
      </c>
      <c r="D34" s="468">
        <v>300</v>
      </c>
      <c r="E34" s="465" t="s">
        <v>496</v>
      </c>
    </row>
    <row r="35" spans="1:5" s="191" customFormat="1" ht="40.5" customHeight="1" x14ac:dyDescent="0.25">
      <c r="A35" s="468" t="s">
        <v>2995</v>
      </c>
      <c r="B35" s="469">
        <v>1524</v>
      </c>
      <c r="C35" s="331" t="s">
        <v>2996</v>
      </c>
      <c r="D35" s="468">
        <v>600</v>
      </c>
      <c r="E35" s="465" t="s">
        <v>496</v>
      </c>
    </row>
    <row r="36" spans="1:5" s="191" customFormat="1" ht="22.5" customHeight="1" x14ac:dyDescent="0.25">
      <c r="A36" s="891" t="s">
        <v>2997</v>
      </c>
      <c r="B36" s="891"/>
      <c r="C36" s="891"/>
      <c r="D36" s="891"/>
      <c r="E36" s="891"/>
    </row>
    <row r="37" spans="1:5" s="191" customFormat="1" ht="40.5" customHeight="1" x14ac:dyDescent="0.25">
      <c r="A37" s="468" t="s">
        <v>2937</v>
      </c>
      <c r="B37" s="331">
        <v>1525</v>
      </c>
      <c r="C37" s="331" t="s">
        <v>2998</v>
      </c>
      <c r="D37" s="468">
        <v>690</v>
      </c>
      <c r="E37" s="465" t="s">
        <v>496</v>
      </c>
    </row>
    <row r="38" spans="1:5" s="191" customFormat="1" ht="40.5" customHeight="1" x14ac:dyDescent="0.25">
      <c r="A38" s="468" t="s">
        <v>2999</v>
      </c>
      <c r="B38" s="331">
        <v>1526</v>
      </c>
      <c r="C38" s="331" t="s">
        <v>3000</v>
      </c>
      <c r="D38" s="468">
        <v>250</v>
      </c>
      <c r="E38" s="465" t="s">
        <v>496</v>
      </c>
    </row>
    <row r="39" spans="1:5" s="191" customFormat="1" ht="40.5" customHeight="1" x14ac:dyDescent="0.25">
      <c r="A39" s="468" t="s">
        <v>3001</v>
      </c>
      <c r="B39" s="331">
        <v>1527</v>
      </c>
      <c r="C39" s="331" t="s">
        <v>3002</v>
      </c>
      <c r="D39" s="468">
        <v>400</v>
      </c>
      <c r="E39" s="465" t="s">
        <v>496</v>
      </c>
    </row>
    <row r="40" spans="1:5" s="191" customFormat="1" ht="24" customHeight="1" x14ac:dyDescent="0.25">
      <c r="A40" s="891" t="s">
        <v>3003</v>
      </c>
      <c r="B40" s="891"/>
      <c r="C40" s="891"/>
      <c r="D40" s="891"/>
      <c r="E40" s="891"/>
    </row>
    <row r="41" spans="1:5" s="191" customFormat="1" ht="40.5" customHeight="1" x14ac:dyDescent="0.25">
      <c r="A41" s="468" t="s">
        <v>2902</v>
      </c>
      <c r="B41" s="331">
        <v>1528</v>
      </c>
      <c r="C41" s="331" t="s">
        <v>1562</v>
      </c>
      <c r="D41" s="468">
        <v>360</v>
      </c>
      <c r="E41" s="465" t="s">
        <v>496</v>
      </c>
    </row>
    <row r="42" spans="1:5" s="191" customFormat="1" ht="40.5" customHeight="1" x14ac:dyDescent="0.25">
      <c r="A42" s="468" t="s">
        <v>3004</v>
      </c>
      <c r="B42" s="331">
        <v>1529</v>
      </c>
      <c r="C42" s="331" t="s">
        <v>3005</v>
      </c>
      <c r="D42" s="468">
        <v>360</v>
      </c>
      <c r="E42" s="465" t="s">
        <v>496</v>
      </c>
    </row>
    <row r="43" spans="1:5" s="191" customFormat="1" ht="40.5" customHeight="1" x14ac:dyDescent="0.25">
      <c r="A43" s="468" t="s">
        <v>3006</v>
      </c>
      <c r="B43" s="331">
        <v>1530</v>
      </c>
      <c r="C43" s="331" t="s">
        <v>3007</v>
      </c>
      <c r="D43" s="468">
        <v>360</v>
      </c>
      <c r="E43" s="465" t="s">
        <v>496</v>
      </c>
    </row>
    <row r="44" spans="1:5" s="191" customFormat="1" ht="40.5" customHeight="1" x14ac:dyDescent="0.25">
      <c r="A44" s="468" t="s">
        <v>3008</v>
      </c>
      <c r="B44" s="331">
        <v>1531</v>
      </c>
      <c r="C44" s="331" t="s">
        <v>3009</v>
      </c>
      <c r="D44" s="468">
        <v>1600</v>
      </c>
      <c r="E44" s="465" t="s">
        <v>496</v>
      </c>
    </row>
    <row r="45" spans="1:5" s="191" customFormat="1" ht="25.5" customHeight="1" x14ac:dyDescent="0.25">
      <c r="A45" s="891" t="s">
        <v>3010</v>
      </c>
      <c r="B45" s="891"/>
      <c r="C45" s="891"/>
      <c r="D45" s="891"/>
      <c r="E45" s="891"/>
    </row>
    <row r="46" spans="1:5" s="191" customFormat="1" ht="40.5" customHeight="1" x14ac:dyDescent="0.25">
      <c r="A46" s="468" t="s">
        <v>3011</v>
      </c>
      <c r="B46" s="331">
        <v>1532</v>
      </c>
      <c r="C46" s="331" t="s">
        <v>3012</v>
      </c>
      <c r="D46" s="468">
        <v>520</v>
      </c>
      <c r="E46" s="465" t="s">
        <v>496</v>
      </c>
    </row>
    <row r="47" spans="1:5" s="191" customFormat="1" ht="40.5" customHeight="1" x14ac:dyDescent="0.25">
      <c r="A47" s="468" t="s">
        <v>3013</v>
      </c>
      <c r="B47" s="331">
        <v>1533</v>
      </c>
      <c r="C47" s="331" t="s">
        <v>3014</v>
      </c>
      <c r="D47" s="468">
        <v>520</v>
      </c>
      <c r="E47" s="465" t="s">
        <v>496</v>
      </c>
    </row>
    <row r="48" spans="1:5" s="191" customFormat="1" ht="24.75" customHeight="1" x14ac:dyDescent="0.25">
      <c r="A48" s="891" t="s">
        <v>3015</v>
      </c>
      <c r="B48" s="891"/>
      <c r="C48" s="891"/>
      <c r="D48" s="891"/>
      <c r="E48" s="891"/>
    </row>
    <row r="49" spans="1:5" s="191" customFormat="1" ht="40.5" customHeight="1" x14ac:dyDescent="0.25">
      <c r="A49" s="468" t="s">
        <v>3016</v>
      </c>
      <c r="B49" s="331">
        <v>1534</v>
      </c>
      <c r="C49" s="331" t="s">
        <v>3017</v>
      </c>
      <c r="D49" s="468">
        <v>400</v>
      </c>
      <c r="E49" s="465" t="s">
        <v>496</v>
      </c>
    </row>
    <row r="50" spans="1:5" s="191" customFormat="1" ht="40.5" customHeight="1" x14ac:dyDescent="0.25">
      <c r="A50" s="468" t="s">
        <v>3018</v>
      </c>
      <c r="B50" s="331">
        <v>1535</v>
      </c>
      <c r="C50" s="331" t="s">
        <v>3019</v>
      </c>
      <c r="D50" s="468">
        <v>400</v>
      </c>
      <c r="E50" s="465" t="s">
        <v>496</v>
      </c>
    </row>
    <row r="51" spans="1:5" s="191" customFormat="1" ht="40.5" customHeight="1" x14ac:dyDescent="0.25">
      <c r="A51" s="468" t="s">
        <v>3020</v>
      </c>
      <c r="B51" s="331">
        <v>1536</v>
      </c>
      <c r="C51" s="331" t="s">
        <v>3021</v>
      </c>
      <c r="D51" s="468">
        <v>400</v>
      </c>
      <c r="E51" s="465" t="s">
        <v>496</v>
      </c>
    </row>
    <row r="52" spans="1:5" s="191" customFormat="1" ht="40.5" customHeight="1" x14ac:dyDescent="0.25">
      <c r="A52" s="468" t="s">
        <v>3022</v>
      </c>
      <c r="B52" s="331">
        <v>1537</v>
      </c>
      <c r="C52" s="331" t="s">
        <v>3023</v>
      </c>
      <c r="D52" s="468">
        <v>400</v>
      </c>
      <c r="E52" s="465" t="s">
        <v>496</v>
      </c>
    </row>
    <row r="53" spans="1:5" s="191" customFormat="1" ht="22.5" customHeight="1" x14ac:dyDescent="0.25">
      <c r="A53" s="891" t="s">
        <v>3024</v>
      </c>
      <c r="B53" s="891"/>
      <c r="C53" s="891"/>
      <c r="D53" s="891"/>
      <c r="E53" s="891"/>
    </row>
    <row r="54" spans="1:5" s="191" customFormat="1" ht="40.5" customHeight="1" x14ac:dyDescent="0.25">
      <c r="A54" s="468" t="s">
        <v>3025</v>
      </c>
      <c r="B54" s="331">
        <v>1538</v>
      </c>
      <c r="C54" s="331" t="s">
        <v>3026</v>
      </c>
      <c r="D54" s="468">
        <v>260</v>
      </c>
      <c r="E54" s="465" t="s">
        <v>496</v>
      </c>
    </row>
    <row r="55" spans="1:5" s="191" customFormat="1" ht="40.5" customHeight="1" x14ac:dyDescent="0.25">
      <c r="A55" s="468" t="s">
        <v>3027</v>
      </c>
      <c r="B55" s="331">
        <v>1539</v>
      </c>
      <c r="C55" s="331" t="s">
        <v>3028</v>
      </c>
      <c r="D55" s="468">
        <v>450</v>
      </c>
      <c r="E55" s="465" t="s">
        <v>496</v>
      </c>
    </row>
    <row r="56" spans="1:5" s="191" customFormat="1" ht="40.5" customHeight="1" x14ac:dyDescent="0.25">
      <c r="A56" s="468" t="s">
        <v>3029</v>
      </c>
      <c r="B56" s="331">
        <v>1540</v>
      </c>
      <c r="C56" s="331" t="s">
        <v>3030</v>
      </c>
      <c r="D56" s="468">
        <v>260</v>
      </c>
      <c r="E56" s="465" t="s">
        <v>496</v>
      </c>
    </row>
    <row r="57" spans="1:5" s="191" customFormat="1" ht="40.5" customHeight="1" x14ac:dyDescent="0.25">
      <c r="A57" s="468" t="s">
        <v>3031</v>
      </c>
      <c r="B57" s="331">
        <v>1541</v>
      </c>
      <c r="C57" s="331" t="s">
        <v>3032</v>
      </c>
      <c r="D57" s="468">
        <v>200</v>
      </c>
      <c r="E57" s="465" t="s">
        <v>496</v>
      </c>
    </row>
    <row r="58" spans="1:5" s="191" customFormat="1" ht="40.5" customHeight="1" x14ac:dyDescent="0.25">
      <c r="A58" s="468" t="s">
        <v>3033</v>
      </c>
      <c r="B58" s="331">
        <v>1542</v>
      </c>
      <c r="C58" s="331" t="s">
        <v>3034</v>
      </c>
      <c r="D58" s="468">
        <v>250</v>
      </c>
      <c r="E58" s="465" t="s">
        <v>496</v>
      </c>
    </row>
    <row r="59" spans="1:5" s="191" customFormat="1" ht="40.5" customHeight="1" x14ac:dyDescent="0.25">
      <c r="A59" s="468" t="s">
        <v>3035</v>
      </c>
      <c r="B59" s="331">
        <v>1543</v>
      </c>
      <c r="C59" s="331" t="s">
        <v>3036</v>
      </c>
      <c r="D59" s="468">
        <v>320</v>
      </c>
      <c r="E59" s="465" t="s">
        <v>496</v>
      </c>
    </row>
    <row r="60" spans="1:5" s="191" customFormat="1" ht="40.5" customHeight="1" x14ac:dyDescent="0.25">
      <c r="A60" s="468" t="s">
        <v>3037</v>
      </c>
      <c r="B60" s="331">
        <v>1544</v>
      </c>
      <c r="C60" s="331" t="s">
        <v>3038</v>
      </c>
      <c r="D60" s="468">
        <v>800</v>
      </c>
      <c r="E60" s="465" t="s">
        <v>496</v>
      </c>
    </row>
    <row r="61" spans="1:5" s="191" customFormat="1" ht="40.5" customHeight="1" x14ac:dyDescent="0.25">
      <c r="A61" s="468" t="s">
        <v>3039</v>
      </c>
      <c r="B61" s="331">
        <v>1545</v>
      </c>
      <c r="C61" s="331" t="s">
        <v>3040</v>
      </c>
      <c r="D61" s="468">
        <v>900</v>
      </c>
      <c r="E61" s="465" t="s">
        <v>496</v>
      </c>
    </row>
    <row r="62" spans="1:5" s="191" customFormat="1" ht="40.5" customHeight="1" x14ac:dyDescent="0.25">
      <c r="A62" s="331" t="s">
        <v>3041</v>
      </c>
      <c r="B62" s="331">
        <v>1546</v>
      </c>
      <c r="C62" s="331" t="s">
        <v>3042</v>
      </c>
      <c r="D62" s="468">
        <v>690</v>
      </c>
      <c r="E62" s="465" t="s">
        <v>496</v>
      </c>
    </row>
    <row r="63" spans="1:5" s="191" customFormat="1" ht="20.25" customHeight="1" x14ac:dyDescent="0.25">
      <c r="A63" s="891" t="s">
        <v>3043</v>
      </c>
      <c r="B63" s="891"/>
      <c r="C63" s="891"/>
      <c r="D63" s="891"/>
      <c r="E63" s="891"/>
    </row>
    <row r="64" spans="1:5" s="191" customFormat="1" ht="40.5" customHeight="1" x14ac:dyDescent="0.25">
      <c r="A64" s="331" t="s">
        <v>3044</v>
      </c>
      <c r="B64" s="331">
        <v>1547</v>
      </c>
      <c r="C64" s="331" t="s">
        <v>3045</v>
      </c>
      <c r="D64" s="468">
        <v>190</v>
      </c>
      <c r="E64" s="465" t="s">
        <v>496</v>
      </c>
    </row>
    <row r="65" spans="1:5" s="191" customFormat="1" ht="40.5" customHeight="1" x14ac:dyDescent="0.25">
      <c r="A65" s="468" t="s">
        <v>3046</v>
      </c>
      <c r="B65" s="331">
        <v>1548</v>
      </c>
      <c r="C65" s="331" t="s">
        <v>3047</v>
      </c>
      <c r="D65" s="468">
        <v>190</v>
      </c>
      <c r="E65" s="465" t="s">
        <v>496</v>
      </c>
    </row>
    <row r="66" spans="1:5" s="191" customFormat="1" ht="40.5" customHeight="1" x14ac:dyDescent="0.25">
      <c r="A66" s="468" t="s">
        <v>3048</v>
      </c>
      <c r="B66" s="331">
        <v>1549</v>
      </c>
      <c r="C66" s="331" t="s">
        <v>3049</v>
      </c>
      <c r="D66" s="468">
        <v>260</v>
      </c>
      <c r="E66" s="465" t="s">
        <v>496</v>
      </c>
    </row>
    <row r="67" spans="1:5" s="191" customFormat="1" ht="40.5" customHeight="1" x14ac:dyDescent="0.25">
      <c r="A67" s="468" t="s">
        <v>3050</v>
      </c>
      <c r="B67" s="331">
        <v>1550</v>
      </c>
      <c r="C67" s="331" t="s">
        <v>3051</v>
      </c>
      <c r="D67" s="468">
        <v>190</v>
      </c>
      <c r="E67" s="465" t="s">
        <v>496</v>
      </c>
    </row>
    <row r="68" spans="1:5" s="191" customFormat="1" ht="40.5" customHeight="1" x14ac:dyDescent="0.25">
      <c r="A68" s="468" t="s">
        <v>3052</v>
      </c>
      <c r="B68" s="331">
        <v>1551</v>
      </c>
      <c r="C68" s="331" t="s">
        <v>3053</v>
      </c>
      <c r="D68" s="468">
        <v>190</v>
      </c>
      <c r="E68" s="465" t="s">
        <v>496</v>
      </c>
    </row>
    <row r="69" spans="1:5" s="191" customFormat="1" ht="40.5" customHeight="1" x14ac:dyDescent="0.25">
      <c r="A69" s="468" t="s">
        <v>3054</v>
      </c>
      <c r="B69" s="331">
        <v>1552</v>
      </c>
      <c r="C69" s="331" t="s">
        <v>3055</v>
      </c>
      <c r="D69" s="468">
        <v>290</v>
      </c>
      <c r="E69" s="465" t="s">
        <v>496</v>
      </c>
    </row>
    <row r="70" spans="1:5" s="191" customFormat="1" ht="40.5" customHeight="1" x14ac:dyDescent="0.25">
      <c r="A70" s="468" t="s">
        <v>3056</v>
      </c>
      <c r="B70" s="331">
        <v>1553</v>
      </c>
      <c r="C70" s="331" t="s">
        <v>3057</v>
      </c>
      <c r="D70" s="468">
        <v>890</v>
      </c>
      <c r="E70" s="465" t="s">
        <v>496</v>
      </c>
    </row>
    <row r="71" spans="1:5" s="191" customFormat="1" ht="40.5" customHeight="1" x14ac:dyDescent="0.25">
      <c r="A71" s="468" t="s">
        <v>3058</v>
      </c>
      <c r="B71" s="331">
        <v>1554</v>
      </c>
      <c r="C71" s="331" t="s">
        <v>3059</v>
      </c>
      <c r="D71" s="468">
        <v>220</v>
      </c>
      <c r="E71" s="465" t="s">
        <v>496</v>
      </c>
    </row>
    <row r="72" spans="1:5" s="191" customFormat="1" ht="40.5" customHeight="1" x14ac:dyDescent="0.25">
      <c r="A72" s="468" t="s">
        <v>3060</v>
      </c>
      <c r="B72" s="331">
        <v>1555</v>
      </c>
      <c r="C72" s="331" t="s">
        <v>3061</v>
      </c>
      <c r="D72" s="468">
        <v>250</v>
      </c>
      <c r="E72" s="465" t="s">
        <v>496</v>
      </c>
    </row>
    <row r="73" spans="1:5" s="191" customFormat="1" ht="40.5" customHeight="1" x14ac:dyDescent="0.25">
      <c r="A73" s="468" t="s">
        <v>3062</v>
      </c>
      <c r="B73" s="331">
        <v>1556</v>
      </c>
      <c r="C73" s="331" t="s">
        <v>3063</v>
      </c>
      <c r="D73" s="468">
        <v>230</v>
      </c>
      <c r="E73" s="465" t="s">
        <v>496</v>
      </c>
    </row>
    <row r="74" spans="1:5" s="191" customFormat="1" ht="40.5" customHeight="1" x14ac:dyDescent="0.25">
      <c r="A74" s="468" t="s">
        <v>3064</v>
      </c>
      <c r="B74" s="331">
        <v>1557</v>
      </c>
      <c r="C74" s="331" t="s">
        <v>3065</v>
      </c>
      <c r="D74" s="468">
        <v>250</v>
      </c>
      <c r="E74" s="465" t="s">
        <v>496</v>
      </c>
    </row>
    <row r="75" spans="1:5" s="191" customFormat="1" ht="40.5" customHeight="1" x14ac:dyDescent="0.25">
      <c r="A75" s="468" t="s">
        <v>3066</v>
      </c>
      <c r="B75" s="331">
        <v>1558</v>
      </c>
      <c r="C75" s="331" t="s">
        <v>3067</v>
      </c>
      <c r="D75" s="468">
        <v>280</v>
      </c>
      <c r="E75" s="465" t="s">
        <v>496</v>
      </c>
    </row>
    <row r="76" spans="1:5" s="191" customFormat="1" ht="40.5" customHeight="1" x14ac:dyDescent="0.25">
      <c r="A76" s="468" t="s">
        <v>3068</v>
      </c>
      <c r="B76" s="331">
        <v>1559</v>
      </c>
      <c r="C76" s="331" t="s">
        <v>3069</v>
      </c>
      <c r="D76" s="468">
        <v>250</v>
      </c>
      <c r="E76" s="465" t="s">
        <v>496</v>
      </c>
    </row>
    <row r="77" spans="1:5" s="191" customFormat="1" ht="40.5" customHeight="1" x14ac:dyDescent="0.25">
      <c r="A77" s="468" t="s">
        <v>3070</v>
      </c>
      <c r="B77" s="331">
        <v>1560</v>
      </c>
      <c r="C77" s="331" t="s">
        <v>3071</v>
      </c>
      <c r="D77" s="468">
        <v>220</v>
      </c>
      <c r="E77" s="465" t="s">
        <v>496</v>
      </c>
    </row>
    <row r="78" spans="1:5" s="191" customFormat="1" ht="40.5" customHeight="1" x14ac:dyDescent="0.25">
      <c r="A78" s="468" t="s">
        <v>3072</v>
      </c>
      <c r="B78" s="331">
        <v>1561</v>
      </c>
      <c r="C78" s="331" t="s">
        <v>3073</v>
      </c>
      <c r="D78" s="468">
        <v>220</v>
      </c>
      <c r="E78" s="465" t="s">
        <v>496</v>
      </c>
    </row>
    <row r="79" spans="1:5" s="191" customFormat="1" ht="40.5" customHeight="1" x14ac:dyDescent="0.25">
      <c r="A79" s="468" t="s">
        <v>3074</v>
      </c>
      <c r="B79" s="331">
        <v>1562</v>
      </c>
      <c r="C79" s="331" t="s">
        <v>3075</v>
      </c>
      <c r="D79" s="468">
        <v>220</v>
      </c>
      <c r="E79" s="465" t="s">
        <v>496</v>
      </c>
    </row>
    <row r="80" spans="1:5" s="191" customFormat="1" ht="40.5" customHeight="1" x14ac:dyDescent="0.25">
      <c r="A80" s="468" t="s">
        <v>3076</v>
      </c>
      <c r="B80" s="331">
        <v>1563</v>
      </c>
      <c r="C80" s="331" t="s">
        <v>3077</v>
      </c>
      <c r="D80" s="468">
        <v>220</v>
      </c>
      <c r="E80" s="465" t="s">
        <v>496</v>
      </c>
    </row>
    <row r="81" spans="1:5" s="191" customFormat="1" ht="40.5" customHeight="1" x14ac:dyDescent="0.25">
      <c r="A81" s="468" t="s">
        <v>3078</v>
      </c>
      <c r="B81" s="331">
        <v>1564</v>
      </c>
      <c r="C81" s="331" t="s">
        <v>3079</v>
      </c>
      <c r="D81" s="468">
        <v>900</v>
      </c>
      <c r="E81" s="465" t="s">
        <v>496</v>
      </c>
    </row>
    <row r="82" spans="1:5" s="191" customFormat="1" ht="40.5" customHeight="1" x14ac:dyDescent="0.25">
      <c r="A82" s="468" t="s">
        <v>3080</v>
      </c>
      <c r="B82" s="331">
        <v>1565</v>
      </c>
      <c r="C82" s="331" t="s">
        <v>3081</v>
      </c>
      <c r="D82" s="468">
        <v>210</v>
      </c>
      <c r="E82" s="465" t="s">
        <v>496</v>
      </c>
    </row>
    <row r="83" spans="1:5" s="191" customFormat="1" ht="40.5" customHeight="1" x14ac:dyDescent="0.25">
      <c r="A83" s="468" t="s">
        <v>3082</v>
      </c>
      <c r="B83" s="331">
        <v>1566</v>
      </c>
      <c r="C83" s="331" t="s">
        <v>3083</v>
      </c>
      <c r="D83" s="468">
        <v>210</v>
      </c>
      <c r="E83" s="465" t="s">
        <v>496</v>
      </c>
    </row>
    <row r="84" spans="1:5" s="191" customFormat="1" ht="40.5" customHeight="1" x14ac:dyDescent="0.25">
      <c r="A84" s="468" t="s">
        <v>3084</v>
      </c>
      <c r="B84" s="331">
        <v>1567</v>
      </c>
      <c r="C84" s="331" t="s">
        <v>3085</v>
      </c>
      <c r="D84" s="468">
        <v>210</v>
      </c>
      <c r="E84" s="465" t="s">
        <v>496</v>
      </c>
    </row>
    <row r="85" spans="1:5" s="191" customFormat="1" ht="40.5" customHeight="1" x14ac:dyDescent="0.25">
      <c r="A85" s="468" t="s">
        <v>3086</v>
      </c>
      <c r="B85" s="331">
        <v>1568</v>
      </c>
      <c r="C85" s="331" t="s">
        <v>3087</v>
      </c>
      <c r="D85" s="468">
        <v>210</v>
      </c>
      <c r="E85" s="465" t="s">
        <v>496</v>
      </c>
    </row>
    <row r="86" spans="1:5" s="191" customFormat="1" ht="40.5" customHeight="1" x14ac:dyDescent="0.25">
      <c r="A86" s="468" t="s">
        <v>3088</v>
      </c>
      <c r="B86" s="331">
        <v>1569</v>
      </c>
      <c r="C86" s="331" t="s">
        <v>3089</v>
      </c>
      <c r="D86" s="468">
        <v>210</v>
      </c>
      <c r="E86" s="465" t="s">
        <v>496</v>
      </c>
    </row>
    <row r="87" spans="1:5" s="191" customFormat="1" ht="40.5" customHeight="1" x14ac:dyDescent="0.25">
      <c r="A87" s="468" t="s">
        <v>3090</v>
      </c>
      <c r="B87" s="331">
        <v>1570</v>
      </c>
      <c r="C87" s="331" t="s">
        <v>3091</v>
      </c>
      <c r="D87" s="468">
        <v>210</v>
      </c>
      <c r="E87" s="465" t="s">
        <v>496</v>
      </c>
    </row>
    <row r="88" spans="1:5" s="191" customFormat="1" ht="40.5" customHeight="1" x14ac:dyDescent="0.25">
      <c r="A88" s="468" t="s">
        <v>3092</v>
      </c>
      <c r="B88" s="331">
        <v>1571</v>
      </c>
      <c r="C88" s="331" t="s">
        <v>3093</v>
      </c>
      <c r="D88" s="468">
        <v>280</v>
      </c>
      <c r="E88" s="465" t="s">
        <v>496</v>
      </c>
    </row>
    <row r="89" spans="1:5" s="191" customFormat="1" ht="40.5" customHeight="1" x14ac:dyDescent="0.25">
      <c r="A89" s="468" t="s">
        <v>3094</v>
      </c>
      <c r="B89" s="331">
        <v>1572</v>
      </c>
      <c r="C89" s="331" t="s">
        <v>3095</v>
      </c>
      <c r="D89" s="468">
        <v>250</v>
      </c>
      <c r="E89" s="465" t="s">
        <v>496</v>
      </c>
    </row>
    <row r="90" spans="1:5" s="191" customFormat="1" ht="40.5" customHeight="1" x14ac:dyDescent="0.25">
      <c r="A90" s="468" t="s">
        <v>3096</v>
      </c>
      <c r="B90" s="331">
        <v>1573</v>
      </c>
      <c r="C90" s="331" t="s">
        <v>3097</v>
      </c>
      <c r="D90" s="468">
        <v>610</v>
      </c>
      <c r="E90" s="465" t="s">
        <v>496</v>
      </c>
    </row>
    <row r="91" spans="1:5" s="191" customFormat="1" ht="40.5" customHeight="1" x14ac:dyDescent="0.25">
      <c r="A91" s="468" t="s">
        <v>3098</v>
      </c>
      <c r="B91" s="331">
        <v>1574</v>
      </c>
      <c r="C91" s="331" t="s">
        <v>3099</v>
      </c>
      <c r="D91" s="468">
        <v>690</v>
      </c>
      <c r="E91" s="465" t="s">
        <v>496</v>
      </c>
    </row>
    <row r="92" spans="1:5" s="191" customFormat="1" ht="40.5" customHeight="1" x14ac:dyDescent="0.25">
      <c r="A92" s="468" t="s">
        <v>3100</v>
      </c>
      <c r="B92" s="331">
        <v>1575</v>
      </c>
      <c r="C92" s="331" t="s">
        <v>3101</v>
      </c>
      <c r="D92" s="468">
        <v>320</v>
      </c>
      <c r="E92" s="465" t="s">
        <v>496</v>
      </c>
    </row>
    <row r="93" spans="1:5" s="191" customFormat="1" ht="40.5" customHeight="1" x14ac:dyDescent="0.25">
      <c r="A93" s="468" t="s">
        <v>3102</v>
      </c>
      <c r="B93" s="331">
        <v>1576</v>
      </c>
      <c r="C93" s="331" t="s">
        <v>3103</v>
      </c>
      <c r="D93" s="468">
        <v>220</v>
      </c>
      <c r="E93" s="465" t="s">
        <v>496</v>
      </c>
    </row>
    <row r="94" spans="1:5" s="191" customFormat="1" ht="40.5" customHeight="1" x14ac:dyDescent="0.25">
      <c r="A94" s="468" t="s">
        <v>3104</v>
      </c>
      <c r="B94" s="331">
        <v>1577</v>
      </c>
      <c r="C94" s="331" t="s">
        <v>3105</v>
      </c>
      <c r="D94" s="468">
        <v>250</v>
      </c>
      <c r="E94" s="465" t="s">
        <v>496</v>
      </c>
    </row>
    <row r="95" spans="1:5" s="191" customFormat="1" ht="40.5" customHeight="1" x14ac:dyDescent="0.25">
      <c r="A95" s="468" t="s">
        <v>3106</v>
      </c>
      <c r="B95" s="331">
        <v>1578</v>
      </c>
      <c r="C95" s="331" t="s">
        <v>3107</v>
      </c>
      <c r="D95" s="468">
        <v>250</v>
      </c>
      <c r="E95" s="465" t="s">
        <v>496</v>
      </c>
    </row>
    <row r="96" spans="1:5" s="191" customFormat="1" ht="40.5" customHeight="1" x14ac:dyDescent="0.25">
      <c r="A96" s="468" t="s">
        <v>3108</v>
      </c>
      <c r="B96" s="331">
        <v>1579</v>
      </c>
      <c r="C96" s="331" t="s">
        <v>3109</v>
      </c>
      <c r="D96" s="468">
        <v>320</v>
      </c>
      <c r="E96" s="465" t="s">
        <v>496</v>
      </c>
    </row>
    <row r="97" spans="1:5" s="191" customFormat="1" ht="40.5" customHeight="1" x14ac:dyDescent="0.25">
      <c r="A97" s="468" t="s">
        <v>3110</v>
      </c>
      <c r="B97" s="331">
        <v>1580</v>
      </c>
      <c r="C97" s="331" t="s">
        <v>3111</v>
      </c>
      <c r="D97" s="468">
        <v>220</v>
      </c>
      <c r="E97" s="465" t="s">
        <v>496</v>
      </c>
    </row>
    <row r="98" spans="1:5" s="191" customFormat="1" ht="40.5" customHeight="1" x14ac:dyDescent="0.25">
      <c r="A98" s="468" t="s">
        <v>3112</v>
      </c>
      <c r="B98" s="331">
        <v>1581</v>
      </c>
      <c r="C98" s="331" t="s">
        <v>3113</v>
      </c>
      <c r="D98" s="468">
        <v>200</v>
      </c>
      <c r="E98" s="465" t="s">
        <v>496</v>
      </c>
    </row>
    <row r="99" spans="1:5" s="191" customFormat="1" ht="40.5" customHeight="1" x14ac:dyDescent="0.25">
      <c r="A99" s="468" t="s">
        <v>3114</v>
      </c>
      <c r="B99" s="331">
        <v>1582</v>
      </c>
      <c r="C99" s="331" t="s">
        <v>3115</v>
      </c>
      <c r="D99" s="468">
        <v>130</v>
      </c>
      <c r="E99" s="465" t="s">
        <v>496</v>
      </c>
    </row>
    <row r="100" spans="1:5" s="191" customFormat="1" ht="40.5" customHeight="1" x14ac:dyDescent="0.25">
      <c r="A100" s="468" t="s">
        <v>3116</v>
      </c>
      <c r="B100" s="331">
        <v>1583</v>
      </c>
      <c r="C100" s="331" t="s">
        <v>3117</v>
      </c>
      <c r="D100" s="468">
        <v>690</v>
      </c>
      <c r="E100" s="465" t="s">
        <v>496</v>
      </c>
    </row>
    <row r="101" spans="1:5" s="191" customFormat="1" ht="40.5" customHeight="1" x14ac:dyDescent="0.25">
      <c r="A101" s="468" t="s">
        <v>3118</v>
      </c>
      <c r="B101" s="331">
        <v>1584</v>
      </c>
      <c r="C101" s="331" t="s">
        <v>3119</v>
      </c>
      <c r="D101" s="468">
        <v>690</v>
      </c>
      <c r="E101" s="465" t="s">
        <v>496</v>
      </c>
    </row>
    <row r="102" spans="1:5" s="191" customFormat="1" ht="40.5" customHeight="1" x14ac:dyDescent="0.25">
      <c r="A102" s="468" t="s">
        <v>3120</v>
      </c>
      <c r="B102" s="331">
        <v>1585</v>
      </c>
      <c r="C102" s="331" t="s">
        <v>3121</v>
      </c>
      <c r="D102" s="468">
        <v>690</v>
      </c>
      <c r="E102" s="465" t="s">
        <v>496</v>
      </c>
    </row>
    <row r="103" spans="1:5" s="191" customFormat="1" ht="40.5" customHeight="1" x14ac:dyDescent="0.25">
      <c r="A103" s="468" t="s">
        <v>3122</v>
      </c>
      <c r="B103" s="331">
        <v>1586</v>
      </c>
      <c r="C103" s="331" t="s">
        <v>3123</v>
      </c>
      <c r="D103" s="468">
        <v>690</v>
      </c>
      <c r="E103" s="465" t="s">
        <v>496</v>
      </c>
    </row>
    <row r="104" spans="1:5" s="191" customFormat="1" ht="18" customHeight="1" x14ac:dyDescent="0.25">
      <c r="A104" s="892" t="s">
        <v>3124</v>
      </c>
      <c r="B104" s="892"/>
      <c r="C104" s="892"/>
      <c r="D104" s="892"/>
      <c r="E104" s="892"/>
    </row>
    <row r="105" spans="1:5" s="191" customFormat="1" ht="40.5" customHeight="1" x14ac:dyDescent="0.25">
      <c r="A105" s="468" t="s">
        <v>3125</v>
      </c>
      <c r="B105" s="331">
        <v>1587</v>
      </c>
      <c r="C105" s="331" t="s">
        <v>3126</v>
      </c>
      <c r="D105" s="468">
        <v>570</v>
      </c>
      <c r="E105" s="465" t="s">
        <v>496</v>
      </c>
    </row>
    <row r="106" spans="1:5" s="191" customFormat="1" ht="40.5" customHeight="1" x14ac:dyDescent="0.25">
      <c r="A106" s="468" t="s">
        <v>3127</v>
      </c>
      <c r="B106" s="331">
        <v>1588</v>
      </c>
      <c r="C106" s="331" t="s">
        <v>3128</v>
      </c>
      <c r="D106" s="468">
        <v>240</v>
      </c>
      <c r="E106" s="465" t="s">
        <v>496</v>
      </c>
    </row>
    <row r="107" spans="1:5" s="191" customFormat="1" ht="40.5" customHeight="1" x14ac:dyDescent="0.25">
      <c r="A107" s="468" t="s">
        <v>3129</v>
      </c>
      <c r="B107" s="331">
        <v>1589</v>
      </c>
      <c r="C107" s="331" t="s">
        <v>3130</v>
      </c>
      <c r="D107" s="468">
        <v>220</v>
      </c>
      <c r="E107" s="465" t="s">
        <v>496</v>
      </c>
    </row>
    <row r="108" spans="1:5" s="191" customFormat="1" ht="40.5" customHeight="1" x14ac:dyDescent="0.25">
      <c r="A108" s="468" t="s">
        <v>3131</v>
      </c>
      <c r="B108" s="331">
        <v>1590</v>
      </c>
      <c r="C108" s="331" t="s">
        <v>3132</v>
      </c>
      <c r="D108" s="468">
        <v>260</v>
      </c>
      <c r="E108" s="465" t="s">
        <v>496</v>
      </c>
    </row>
    <row r="109" spans="1:5" s="191" customFormat="1" ht="40.5" customHeight="1" x14ac:dyDescent="0.25">
      <c r="A109" s="468" t="s">
        <v>3133</v>
      </c>
      <c r="B109" s="331">
        <v>1591</v>
      </c>
      <c r="C109" s="331" t="s">
        <v>3134</v>
      </c>
      <c r="D109" s="468">
        <v>1300</v>
      </c>
      <c r="E109" s="465" t="s">
        <v>496</v>
      </c>
    </row>
    <row r="110" spans="1:5" s="191" customFormat="1" ht="18.75" customHeight="1" x14ac:dyDescent="0.25">
      <c r="A110" s="892" t="s">
        <v>3135</v>
      </c>
      <c r="B110" s="892"/>
      <c r="C110" s="892"/>
      <c r="D110" s="892"/>
      <c r="E110" s="892"/>
    </row>
    <row r="111" spans="1:5" s="191" customFormat="1" ht="40.5" customHeight="1" x14ac:dyDescent="0.25">
      <c r="A111" s="468" t="s">
        <v>3136</v>
      </c>
      <c r="B111" s="331">
        <v>1592</v>
      </c>
      <c r="C111" s="331" t="s">
        <v>3137</v>
      </c>
      <c r="D111" s="468">
        <v>460</v>
      </c>
      <c r="E111" s="465" t="s">
        <v>496</v>
      </c>
    </row>
    <row r="112" spans="1:5" s="191" customFormat="1" ht="40.5" customHeight="1" x14ac:dyDescent="0.25">
      <c r="A112" s="468" t="s">
        <v>3138</v>
      </c>
      <c r="B112" s="331">
        <v>1593</v>
      </c>
      <c r="C112" s="331" t="s">
        <v>3139</v>
      </c>
      <c r="D112" s="468">
        <v>460</v>
      </c>
      <c r="E112" s="465" t="s">
        <v>496</v>
      </c>
    </row>
    <row r="113" spans="1:6" s="191" customFormat="1" ht="40.5" customHeight="1" x14ac:dyDescent="0.25">
      <c r="A113" s="468" t="s">
        <v>3140</v>
      </c>
      <c r="B113" s="331">
        <v>1594</v>
      </c>
      <c r="C113" s="331" t="s">
        <v>3141</v>
      </c>
      <c r="D113" s="468">
        <v>460</v>
      </c>
      <c r="E113" s="465" t="s">
        <v>496</v>
      </c>
    </row>
    <row r="114" spans="1:6" s="191" customFormat="1" ht="40.5" customHeight="1" x14ac:dyDescent="0.25">
      <c r="A114" s="468" t="s">
        <v>3142</v>
      </c>
      <c r="B114" s="331">
        <v>1595</v>
      </c>
      <c r="C114" s="331" t="s">
        <v>3143</v>
      </c>
      <c r="D114" s="468">
        <v>580</v>
      </c>
      <c r="E114" s="465" t="s">
        <v>496</v>
      </c>
    </row>
    <row r="115" spans="1:6" s="191" customFormat="1" ht="40.5" customHeight="1" x14ac:dyDescent="0.25">
      <c r="A115" s="468" t="s">
        <v>3144</v>
      </c>
      <c r="B115" s="331">
        <v>1596</v>
      </c>
      <c r="C115" s="331" t="s">
        <v>3145</v>
      </c>
      <c r="D115" s="468">
        <v>580</v>
      </c>
      <c r="E115" s="465" t="s">
        <v>496</v>
      </c>
    </row>
    <row r="116" spans="1:6" s="191" customFormat="1" ht="40.5" customHeight="1" x14ac:dyDescent="0.25">
      <c r="A116" s="468" t="s">
        <v>3146</v>
      </c>
      <c r="B116" s="331">
        <v>1597</v>
      </c>
      <c r="C116" s="331" t="s">
        <v>3147</v>
      </c>
      <c r="D116" s="468">
        <v>900</v>
      </c>
      <c r="E116" s="465" t="s">
        <v>496</v>
      </c>
    </row>
    <row r="117" spans="1:6" s="191" customFormat="1" ht="40.5" customHeight="1" x14ac:dyDescent="0.25">
      <c r="A117" s="468" t="s">
        <v>3148</v>
      </c>
      <c r="B117" s="331">
        <v>1598</v>
      </c>
      <c r="C117" s="331" t="s">
        <v>3149</v>
      </c>
      <c r="D117" s="468">
        <v>500</v>
      </c>
      <c r="E117" s="465" t="s">
        <v>496</v>
      </c>
    </row>
    <row r="118" spans="1:6" s="191" customFormat="1" ht="40.5" customHeight="1" x14ac:dyDescent="0.25">
      <c r="A118" s="468" t="s">
        <v>3150</v>
      </c>
      <c r="B118" s="331">
        <v>1599</v>
      </c>
      <c r="C118" s="331" t="s">
        <v>3151</v>
      </c>
      <c r="D118" s="468">
        <v>500</v>
      </c>
      <c r="E118" s="465" t="s">
        <v>496</v>
      </c>
    </row>
    <row r="119" spans="1:6" s="191" customFormat="1" ht="40.5" customHeight="1" x14ac:dyDescent="0.25">
      <c r="A119" s="468" t="s">
        <v>3152</v>
      </c>
      <c r="B119" s="331">
        <v>1600</v>
      </c>
      <c r="C119" s="331" t="s">
        <v>3153</v>
      </c>
      <c r="D119" s="468">
        <v>500</v>
      </c>
      <c r="E119" s="465" t="s">
        <v>496</v>
      </c>
    </row>
    <row r="120" spans="1:6" s="191" customFormat="1" ht="40.5" customHeight="1" x14ac:dyDescent="0.25">
      <c r="A120" s="468" t="s">
        <v>3154</v>
      </c>
      <c r="B120" s="331">
        <v>1601</v>
      </c>
      <c r="C120" s="331" t="s">
        <v>3155</v>
      </c>
      <c r="D120" s="468">
        <v>500</v>
      </c>
      <c r="E120" s="465" t="s">
        <v>496</v>
      </c>
    </row>
    <row r="121" spans="1:6" s="191" customFormat="1" ht="40.5" customHeight="1" x14ac:dyDescent="0.25">
      <c r="A121" s="468" t="s">
        <v>3156</v>
      </c>
      <c r="B121" s="331">
        <v>1602</v>
      </c>
      <c r="C121" s="331" t="s">
        <v>3157</v>
      </c>
      <c r="D121" s="468">
        <v>500</v>
      </c>
      <c r="E121" s="465" t="s">
        <v>496</v>
      </c>
    </row>
    <row r="122" spans="1:6" s="191" customFormat="1" ht="40.5" customHeight="1" x14ac:dyDescent="0.25">
      <c r="A122" s="468" t="s">
        <v>3156</v>
      </c>
      <c r="B122" s="331">
        <v>1603</v>
      </c>
      <c r="C122" s="331" t="s">
        <v>3158</v>
      </c>
      <c r="D122" s="468">
        <v>500</v>
      </c>
      <c r="E122" s="465" t="s">
        <v>496</v>
      </c>
    </row>
    <row r="123" spans="1:6" s="191" customFormat="1" ht="40.5" customHeight="1" x14ac:dyDescent="0.25">
      <c r="A123" s="468" t="s">
        <v>3136</v>
      </c>
      <c r="B123" s="331">
        <v>1604</v>
      </c>
      <c r="C123" s="331" t="s">
        <v>3159</v>
      </c>
      <c r="D123" s="468">
        <v>460</v>
      </c>
      <c r="E123" s="465" t="s">
        <v>496</v>
      </c>
    </row>
    <row r="124" spans="1:6" s="191" customFormat="1" ht="40.5" customHeight="1" x14ac:dyDescent="0.25">
      <c r="A124" s="468" t="s">
        <v>3160</v>
      </c>
      <c r="B124" s="331">
        <v>1605</v>
      </c>
      <c r="C124" s="331" t="s">
        <v>3161</v>
      </c>
      <c r="D124" s="468">
        <v>500</v>
      </c>
      <c r="E124" s="465" t="s">
        <v>496</v>
      </c>
    </row>
    <row r="125" spans="1:6" s="191" customFormat="1" ht="40.5" customHeight="1" x14ac:dyDescent="0.25">
      <c r="A125" s="468" t="s">
        <v>3162</v>
      </c>
      <c r="B125" s="331">
        <v>1606</v>
      </c>
      <c r="C125" s="331" t="s">
        <v>3163</v>
      </c>
      <c r="D125" s="468">
        <v>590</v>
      </c>
      <c r="E125" s="465" t="s">
        <v>496</v>
      </c>
    </row>
    <row r="126" spans="1:6" s="191" customFormat="1" ht="40.5" customHeight="1" x14ac:dyDescent="0.25">
      <c r="A126" s="468" t="s">
        <v>3164</v>
      </c>
      <c r="B126" s="331">
        <v>1607</v>
      </c>
      <c r="C126" s="331" t="s">
        <v>3165</v>
      </c>
      <c r="D126" s="468">
        <v>800</v>
      </c>
      <c r="E126" s="465" t="s">
        <v>496</v>
      </c>
    </row>
    <row r="127" spans="1:6" s="191" customFormat="1" ht="40.5" customHeight="1" x14ac:dyDescent="0.25">
      <c r="A127" s="468" t="s">
        <v>3166</v>
      </c>
      <c r="B127" s="331">
        <v>1608</v>
      </c>
      <c r="C127" s="331" t="s">
        <v>3167</v>
      </c>
      <c r="D127" s="468">
        <v>2200</v>
      </c>
      <c r="E127" s="465" t="s">
        <v>496</v>
      </c>
      <c r="F127" s="470"/>
    </row>
    <row r="128" spans="1:6" s="191" customFormat="1" ht="40.5" customHeight="1" x14ac:dyDescent="0.25">
      <c r="A128" s="468" t="s">
        <v>3168</v>
      </c>
      <c r="B128" s="331">
        <v>1609</v>
      </c>
      <c r="C128" s="331" t="s">
        <v>3169</v>
      </c>
      <c r="D128" s="468">
        <v>530</v>
      </c>
      <c r="E128" s="465" t="s">
        <v>496</v>
      </c>
    </row>
    <row r="129" spans="1:5" s="191" customFormat="1" ht="40.5" customHeight="1" x14ac:dyDescent="0.25">
      <c r="A129" s="468" t="s">
        <v>3170</v>
      </c>
      <c r="B129" s="331">
        <v>1610</v>
      </c>
      <c r="C129" s="331" t="s">
        <v>3171</v>
      </c>
      <c r="D129" s="468">
        <v>530</v>
      </c>
      <c r="E129" s="465" t="s">
        <v>496</v>
      </c>
    </row>
    <row r="130" spans="1:5" s="191" customFormat="1" ht="40.5" customHeight="1" x14ac:dyDescent="0.25">
      <c r="A130" s="468" t="s">
        <v>3172</v>
      </c>
      <c r="B130" s="331">
        <v>1611</v>
      </c>
      <c r="C130" s="331" t="s">
        <v>3173</v>
      </c>
      <c r="D130" s="468">
        <v>690</v>
      </c>
      <c r="E130" s="465" t="s">
        <v>496</v>
      </c>
    </row>
    <row r="131" spans="1:5" s="191" customFormat="1" ht="40.5" customHeight="1" x14ac:dyDescent="0.25">
      <c r="A131" s="468" t="s">
        <v>3174</v>
      </c>
      <c r="B131" s="331">
        <v>1612</v>
      </c>
      <c r="C131" s="331" t="s">
        <v>3175</v>
      </c>
      <c r="D131" s="468">
        <v>690</v>
      </c>
      <c r="E131" s="465" t="s">
        <v>496</v>
      </c>
    </row>
    <row r="132" spans="1:5" s="191" customFormat="1" ht="19.5" customHeight="1" x14ac:dyDescent="0.25">
      <c r="A132" s="892" t="s">
        <v>3176</v>
      </c>
      <c r="B132" s="892"/>
      <c r="C132" s="892"/>
      <c r="D132" s="892"/>
      <c r="E132" s="892"/>
    </row>
    <row r="133" spans="1:5" s="191" customFormat="1" ht="40.5" customHeight="1" x14ac:dyDescent="0.25">
      <c r="A133" s="468" t="s">
        <v>3177</v>
      </c>
      <c r="B133" s="331">
        <v>1613</v>
      </c>
      <c r="C133" s="331" t="s">
        <v>3178</v>
      </c>
      <c r="D133" s="468">
        <v>690</v>
      </c>
      <c r="E133" s="465" t="s">
        <v>496</v>
      </c>
    </row>
    <row r="134" spans="1:5" s="191" customFormat="1" ht="40.5" customHeight="1" x14ac:dyDescent="0.25">
      <c r="A134" s="468" t="s">
        <v>3179</v>
      </c>
      <c r="B134" s="331">
        <v>1614</v>
      </c>
      <c r="C134" s="331" t="s">
        <v>3180</v>
      </c>
      <c r="D134" s="468">
        <v>690</v>
      </c>
      <c r="E134" s="465" t="s">
        <v>496</v>
      </c>
    </row>
    <row r="135" spans="1:5" s="191" customFormat="1" ht="40.5" customHeight="1" x14ac:dyDescent="0.25">
      <c r="A135" s="468" t="s">
        <v>3181</v>
      </c>
      <c r="B135" s="331">
        <v>1615</v>
      </c>
      <c r="C135" s="331" t="s">
        <v>3182</v>
      </c>
      <c r="D135" s="468">
        <v>690</v>
      </c>
      <c r="E135" s="465" t="s">
        <v>496</v>
      </c>
    </row>
    <row r="136" spans="1:5" s="191" customFormat="1" ht="40.5" customHeight="1" x14ac:dyDescent="0.25">
      <c r="A136" s="468" t="s">
        <v>3183</v>
      </c>
      <c r="B136" s="331">
        <v>1616</v>
      </c>
      <c r="C136" s="331" t="s">
        <v>3184</v>
      </c>
      <c r="D136" s="468">
        <v>690</v>
      </c>
      <c r="E136" s="465" t="s">
        <v>496</v>
      </c>
    </row>
    <row r="137" spans="1:5" s="191" customFormat="1" ht="40.5" customHeight="1" x14ac:dyDescent="0.25">
      <c r="A137" s="468" t="s">
        <v>3185</v>
      </c>
      <c r="B137" s="331">
        <v>1617</v>
      </c>
      <c r="C137" s="331" t="s">
        <v>3186</v>
      </c>
      <c r="D137" s="468">
        <v>690</v>
      </c>
      <c r="E137" s="465" t="s">
        <v>496</v>
      </c>
    </row>
    <row r="138" spans="1:5" s="191" customFormat="1" ht="40.5" customHeight="1" x14ac:dyDescent="0.25">
      <c r="A138" s="468" t="s">
        <v>3185</v>
      </c>
      <c r="B138" s="331">
        <v>1618</v>
      </c>
      <c r="C138" s="331" t="s">
        <v>3187</v>
      </c>
      <c r="D138" s="468">
        <v>690</v>
      </c>
      <c r="E138" s="465" t="s">
        <v>496</v>
      </c>
    </row>
    <row r="139" spans="1:5" s="191" customFormat="1" ht="40.5" customHeight="1" x14ac:dyDescent="0.25">
      <c r="A139" s="468" t="s">
        <v>3188</v>
      </c>
      <c r="B139" s="331">
        <v>1619</v>
      </c>
      <c r="C139" s="331" t="s">
        <v>3189</v>
      </c>
      <c r="D139" s="468">
        <v>690</v>
      </c>
      <c r="E139" s="465" t="s">
        <v>496</v>
      </c>
    </row>
    <row r="140" spans="1:5" s="191" customFormat="1" ht="18.75" customHeight="1" x14ac:dyDescent="0.25">
      <c r="A140" s="892" t="s">
        <v>3190</v>
      </c>
      <c r="B140" s="892"/>
      <c r="C140" s="892"/>
      <c r="D140" s="892"/>
      <c r="E140" s="892"/>
    </row>
    <row r="141" spans="1:5" s="191" customFormat="1" ht="40.5" customHeight="1" x14ac:dyDescent="0.25">
      <c r="A141" s="468" t="s">
        <v>3191</v>
      </c>
      <c r="B141" s="331">
        <v>1620</v>
      </c>
      <c r="C141" s="331" t="s">
        <v>3192</v>
      </c>
      <c r="D141" s="468">
        <v>390</v>
      </c>
      <c r="E141" s="465" t="s">
        <v>496</v>
      </c>
    </row>
    <row r="142" spans="1:5" s="191" customFormat="1" ht="40.5" customHeight="1" x14ac:dyDescent="0.25">
      <c r="A142" s="468" t="s">
        <v>3193</v>
      </c>
      <c r="B142" s="331">
        <v>1621</v>
      </c>
      <c r="C142" s="331" t="s">
        <v>3194</v>
      </c>
      <c r="D142" s="468">
        <v>390</v>
      </c>
      <c r="E142" s="465" t="s">
        <v>496</v>
      </c>
    </row>
    <row r="143" spans="1:5" s="191" customFormat="1" ht="40.5" customHeight="1" x14ac:dyDescent="0.25">
      <c r="A143" s="468" t="s">
        <v>3195</v>
      </c>
      <c r="B143" s="331">
        <v>1622</v>
      </c>
      <c r="C143" s="331" t="s">
        <v>3196</v>
      </c>
      <c r="D143" s="468">
        <v>390</v>
      </c>
      <c r="E143" s="465" t="s">
        <v>496</v>
      </c>
    </row>
    <row r="144" spans="1:5" s="191" customFormat="1" ht="40.5" customHeight="1" x14ac:dyDescent="0.25">
      <c r="A144" s="468" t="s">
        <v>3197</v>
      </c>
      <c r="B144" s="331">
        <v>1623</v>
      </c>
      <c r="C144" s="331" t="s">
        <v>3198</v>
      </c>
      <c r="D144" s="468">
        <v>590</v>
      </c>
      <c r="E144" s="465" t="s">
        <v>496</v>
      </c>
    </row>
    <row r="145" spans="1:5" s="191" customFormat="1" ht="40.5" customHeight="1" x14ac:dyDescent="0.25">
      <c r="A145" s="468" t="s">
        <v>3199</v>
      </c>
      <c r="B145" s="331">
        <v>1624</v>
      </c>
      <c r="C145" s="331" t="s">
        <v>3200</v>
      </c>
      <c r="D145" s="468">
        <v>690</v>
      </c>
      <c r="E145" s="465" t="s">
        <v>496</v>
      </c>
    </row>
    <row r="146" spans="1:5" s="191" customFormat="1" ht="40.5" customHeight="1" x14ac:dyDescent="0.25">
      <c r="A146" s="468" t="s">
        <v>3201</v>
      </c>
      <c r="B146" s="468">
        <v>1625</v>
      </c>
      <c r="C146" s="331" t="s">
        <v>3202</v>
      </c>
      <c r="D146" s="468">
        <v>2100</v>
      </c>
      <c r="E146" s="465" t="s">
        <v>496</v>
      </c>
    </row>
    <row r="147" spans="1:5" s="191" customFormat="1" ht="20.25" customHeight="1" x14ac:dyDescent="0.25">
      <c r="A147" s="892" t="s">
        <v>3203</v>
      </c>
      <c r="B147" s="892"/>
      <c r="C147" s="892"/>
      <c r="D147" s="892"/>
      <c r="E147" s="892"/>
    </row>
    <row r="148" spans="1:5" s="191" customFormat="1" ht="20.25" customHeight="1" x14ac:dyDescent="0.25">
      <c r="A148" s="892" t="s">
        <v>3204</v>
      </c>
      <c r="B148" s="892"/>
      <c r="C148" s="892"/>
      <c r="D148" s="892"/>
      <c r="E148" s="892"/>
    </row>
    <row r="149" spans="1:5" s="191" customFormat="1" ht="106.5" customHeight="1" x14ac:dyDescent="0.25">
      <c r="A149" s="468" t="s">
        <v>3205</v>
      </c>
      <c r="B149" s="331">
        <v>1626</v>
      </c>
      <c r="C149" s="331" t="s">
        <v>3206</v>
      </c>
      <c r="D149" s="468">
        <v>310</v>
      </c>
      <c r="E149" s="465" t="s">
        <v>496</v>
      </c>
    </row>
    <row r="150" spans="1:5" s="191" customFormat="1" ht="40.5" customHeight="1" x14ac:dyDescent="0.25">
      <c r="A150" s="468" t="s">
        <v>3207</v>
      </c>
      <c r="B150" s="331">
        <v>1627</v>
      </c>
      <c r="C150" s="331" t="s">
        <v>3208</v>
      </c>
      <c r="D150" s="468">
        <v>390</v>
      </c>
      <c r="E150" s="465" t="s">
        <v>496</v>
      </c>
    </row>
    <row r="151" spans="1:5" s="191" customFormat="1" ht="19.5" customHeight="1" x14ac:dyDescent="0.25">
      <c r="A151" s="892" t="s">
        <v>3209</v>
      </c>
      <c r="B151" s="892"/>
      <c r="C151" s="892"/>
      <c r="D151" s="892"/>
      <c r="E151" s="892"/>
    </row>
    <row r="152" spans="1:5" s="191" customFormat="1" ht="40.5" customHeight="1" x14ac:dyDescent="0.25">
      <c r="A152" s="468" t="s">
        <v>3210</v>
      </c>
      <c r="B152" s="468">
        <v>1628</v>
      </c>
      <c r="C152" s="331" t="s">
        <v>3211</v>
      </c>
      <c r="D152" s="468">
        <v>320</v>
      </c>
      <c r="E152" s="465" t="s">
        <v>496</v>
      </c>
    </row>
    <row r="153" spans="1:5" s="191" customFormat="1" ht="40.5" customHeight="1" x14ac:dyDescent="0.25">
      <c r="A153" s="468" t="s">
        <v>3212</v>
      </c>
      <c r="B153" s="468">
        <v>1629</v>
      </c>
      <c r="C153" s="331" t="s">
        <v>3213</v>
      </c>
      <c r="D153" s="468">
        <v>490</v>
      </c>
      <c r="E153" s="465" t="s">
        <v>496</v>
      </c>
    </row>
    <row r="154" spans="1:5" s="191" customFormat="1" ht="20.25" customHeight="1" x14ac:dyDescent="0.25">
      <c r="A154" s="892" t="s">
        <v>3214</v>
      </c>
      <c r="B154" s="892"/>
      <c r="C154" s="892"/>
      <c r="D154" s="892"/>
      <c r="E154" s="892"/>
    </row>
    <row r="155" spans="1:5" s="191" customFormat="1" ht="40.5" customHeight="1" x14ac:dyDescent="0.25">
      <c r="A155" s="468" t="s">
        <v>3215</v>
      </c>
      <c r="B155" s="331">
        <v>1631</v>
      </c>
      <c r="C155" s="331" t="s">
        <v>3216</v>
      </c>
      <c r="D155" s="468">
        <v>420</v>
      </c>
      <c r="E155" s="465" t="s">
        <v>496</v>
      </c>
    </row>
    <row r="156" spans="1:5" s="191" customFormat="1" ht="40.5" customHeight="1" x14ac:dyDescent="0.25">
      <c r="A156" s="468" t="s">
        <v>3217</v>
      </c>
      <c r="B156" s="331">
        <v>1632</v>
      </c>
      <c r="C156" s="331" t="s">
        <v>3218</v>
      </c>
      <c r="D156" s="468">
        <v>420</v>
      </c>
      <c r="E156" s="465" t="s">
        <v>496</v>
      </c>
    </row>
    <row r="157" spans="1:5" s="191" customFormat="1" ht="19.5" customHeight="1" x14ac:dyDescent="0.25">
      <c r="A157" s="892" t="s">
        <v>3219</v>
      </c>
      <c r="B157" s="892"/>
      <c r="C157" s="892"/>
      <c r="D157" s="892"/>
      <c r="E157" s="892"/>
    </row>
    <row r="158" spans="1:5" s="191" customFormat="1" ht="40.5" customHeight="1" x14ac:dyDescent="0.25">
      <c r="A158" s="468" t="s">
        <v>3220</v>
      </c>
      <c r="B158" s="331">
        <v>1633</v>
      </c>
      <c r="C158" s="331" t="s">
        <v>3221</v>
      </c>
      <c r="D158" s="468">
        <v>420</v>
      </c>
      <c r="E158" s="465" t="s">
        <v>496</v>
      </c>
    </row>
    <row r="159" spans="1:5" s="191" customFormat="1" ht="40.5" customHeight="1" x14ac:dyDescent="0.25">
      <c r="A159" s="468" t="s">
        <v>3222</v>
      </c>
      <c r="B159" s="331">
        <v>1634</v>
      </c>
      <c r="C159" s="331" t="s">
        <v>3223</v>
      </c>
      <c r="D159" s="468">
        <v>420</v>
      </c>
      <c r="E159" s="465" t="s">
        <v>496</v>
      </c>
    </row>
    <row r="160" spans="1:5" s="191" customFormat="1" ht="40.5" customHeight="1" x14ac:dyDescent="0.25">
      <c r="A160" s="468" t="s">
        <v>3224</v>
      </c>
      <c r="B160" s="331">
        <v>1635</v>
      </c>
      <c r="C160" s="331" t="s">
        <v>3225</v>
      </c>
      <c r="D160" s="468">
        <v>490</v>
      </c>
      <c r="E160" s="465" t="s">
        <v>496</v>
      </c>
    </row>
    <row r="161" spans="1:5" s="191" customFormat="1" ht="40.5" customHeight="1" x14ac:dyDescent="0.25">
      <c r="A161" s="468" t="s">
        <v>3226</v>
      </c>
      <c r="B161" s="331">
        <v>1636</v>
      </c>
      <c r="C161" s="331" t="s">
        <v>3227</v>
      </c>
      <c r="D161" s="468">
        <v>490</v>
      </c>
      <c r="E161" s="465" t="s">
        <v>496</v>
      </c>
    </row>
    <row r="162" spans="1:5" s="191" customFormat="1" ht="40.5" customHeight="1" x14ac:dyDescent="0.25">
      <c r="A162" s="468" t="s">
        <v>3228</v>
      </c>
      <c r="B162" s="331">
        <v>1637</v>
      </c>
      <c r="C162" s="331" t="s">
        <v>3229</v>
      </c>
      <c r="D162" s="468">
        <v>420</v>
      </c>
      <c r="E162" s="465" t="s">
        <v>496</v>
      </c>
    </row>
    <row r="163" spans="1:5" s="191" customFormat="1" ht="40.5" customHeight="1" x14ac:dyDescent="0.25">
      <c r="A163" s="468" t="s">
        <v>3230</v>
      </c>
      <c r="B163" s="468">
        <v>1638</v>
      </c>
      <c r="C163" s="331" t="s">
        <v>3231</v>
      </c>
      <c r="D163" s="468">
        <v>420</v>
      </c>
      <c r="E163" s="465" t="s">
        <v>496</v>
      </c>
    </row>
    <row r="164" spans="1:5" s="191" customFormat="1" ht="20.25" customHeight="1" x14ac:dyDescent="0.25">
      <c r="A164" s="892" t="s">
        <v>3232</v>
      </c>
      <c r="B164" s="892"/>
      <c r="C164" s="892"/>
      <c r="D164" s="892"/>
      <c r="E164" s="892"/>
    </row>
    <row r="165" spans="1:5" s="191" customFormat="1" ht="40.5" customHeight="1" x14ac:dyDescent="0.25">
      <c r="A165" s="468" t="s">
        <v>3233</v>
      </c>
      <c r="B165" s="468">
        <v>1639</v>
      </c>
      <c r="C165" s="331" t="s">
        <v>3234</v>
      </c>
      <c r="D165" s="468">
        <v>690</v>
      </c>
      <c r="E165" s="465" t="s">
        <v>496</v>
      </c>
    </row>
    <row r="166" spans="1:5" s="191" customFormat="1" ht="17.25" customHeight="1" x14ac:dyDescent="0.25">
      <c r="A166" s="892" t="s">
        <v>3235</v>
      </c>
      <c r="B166" s="892"/>
      <c r="C166" s="892"/>
      <c r="D166" s="892"/>
      <c r="E166" s="892"/>
    </row>
    <row r="167" spans="1:5" s="191" customFormat="1" ht="40.5" customHeight="1" x14ac:dyDescent="0.25">
      <c r="A167" s="468" t="s">
        <v>3236</v>
      </c>
      <c r="B167" s="468">
        <v>1640</v>
      </c>
      <c r="C167" s="331" t="s">
        <v>3237</v>
      </c>
      <c r="D167" s="468">
        <v>490</v>
      </c>
      <c r="E167" s="465" t="s">
        <v>496</v>
      </c>
    </row>
    <row r="168" spans="1:5" s="191" customFormat="1" ht="21" customHeight="1" x14ac:dyDescent="0.25">
      <c r="A168" s="892" t="s">
        <v>3238</v>
      </c>
      <c r="B168" s="892"/>
      <c r="C168" s="892"/>
      <c r="D168" s="892"/>
      <c r="E168" s="892"/>
    </row>
    <row r="169" spans="1:5" s="191" customFormat="1" ht="40.5" customHeight="1" x14ac:dyDescent="0.25">
      <c r="A169" s="468" t="s">
        <v>3239</v>
      </c>
      <c r="B169" s="468">
        <v>1641</v>
      </c>
      <c r="C169" s="331" t="s">
        <v>3240</v>
      </c>
      <c r="D169" s="468">
        <v>690</v>
      </c>
      <c r="E169" s="465" t="s">
        <v>496</v>
      </c>
    </row>
    <row r="170" spans="1:5" s="191" customFormat="1" ht="40.5" customHeight="1" x14ac:dyDescent="0.25">
      <c r="A170" s="468" t="s">
        <v>3241</v>
      </c>
      <c r="B170" s="468">
        <v>1642</v>
      </c>
      <c r="C170" s="331" t="s">
        <v>3242</v>
      </c>
      <c r="D170" s="468">
        <v>550</v>
      </c>
      <c r="E170" s="465" t="s">
        <v>496</v>
      </c>
    </row>
    <row r="171" spans="1:5" s="191" customFormat="1" ht="19.5" customHeight="1" x14ac:dyDescent="0.25">
      <c r="A171" s="891" t="s">
        <v>3243</v>
      </c>
      <c r="B171" s="891"/>
      <c r="C171" s="891"/>
      <c r="D171" s="891"/>
      <c r="E171" s="891"/>
    </row>
    <row r="172" spans="1:5" s="191" customFormat="1" ht="40.5" customHeight="1" x14ac:dyDescent="0.25">
      <c r="A172" s="468" t="s">
        <v>3244</v>
      </c>
      <c r="B172" s="331">
        <v>1643</v>
      </c>
      <c r="C172" s="331" t="s">
        <v>3245</v>
      </c>
      <c r="D172" s="468">
        <v>590</v>
      </c>
      <c r="E172" s="465" t="s">
        <v>496</v>
      </c>
    </row>
    <row r="173" spans="1:5" s="191" customFormat="1" ht="40.5" customHeight="1" x14ac:dyDescent="0.25">
      <c r="A173" s="331" t="s">
        <v>3246</v>
      </c>
      <c r="B173" s="331">
        <v>1644</v>
      </c>
      <c r="C173" s="331" t="s">
        <v>3247</v>
      </c>
      <c r="D173" s="468">
        <v>890</v>
      </c>
      <c r="E173" s="465" t="s">
        <v>496</v>
      </c>
    </row>
    <row r="174" spans="1:5" s="191" customFormat="1" ht="40.5" customHeight="1" x14ac:dyDescent="0.25">
      <c r="A174" s="468" t="s">
        <v>3248</v>
      </c>
      <c r="B174" s="331">
        <v>1645</v>
      </c>
      <c r="C174" s="331" t="s">
        <v>3249</v>
      </c>
      <c r="D174" s="468">
        <v>690</v>
      </c>
      <c r="E174" s="465" t="s">
        <v>496</v>
      </c>
    </row>
    <row r="175" spans="1:5" s="191" customFormat="1" ht="40.5" customHeight="1" x14ac:dyDescent="0.25">
      <c r="A175" s="468" t="s">
        <v>3250</v>
      </c>
      <c r="B175" s="331">
        <v>1646</v>
      </c>
      <c r="C175" s="331" t="s">
        <v>3251</v>
      </c>
      <c r="D175" s="468">
        <v>790</v>
      </c>
      <c r="E175" s="465" t="s">
        <v>496</v>
      </c>
    </row>
    <row r="176" spans="1:5" s="191" customFormat="1" ht="19.5" customHeight="1" x14ac:dyDescent="0.25">
      <c r="A176" s="891" t="s">
        <v>3252</v>
      </c>
      <c r="B176" s="891"/>
      <c r="C176" s="891"/>
      <c r="D176" s="891"/>
      <c r="E176" s="891"/>
    </row>
    <row r="177" spans="1:5" s="191" customFormat="1" ht="40.5" customHeight="1" x14ac:dyDescent="0.25">
      <c r="A177" s="331" t="s">
        <v>3253</v>
      </c>
      <c r="B177" s="331">
        <v>1692</v>
      </c>
      <c r="C177" s="331" t="s">
        <v>3254</v>
      </c>
      <c r="D177" s="468">
        <v>690</v>
      </c>
      <c r="E177" s="465" t="s">
        <v>496</v>
      </c>
    </row>
    <row r="178" spans="1:5" s="191" customFormat="1" ht="40.5" customHeight="1" x14ac:dyDescent="0.25">
      <c r="A178" s="331" t="s">
        <v>3255</v>
      </c>
      <c r="B178" s="331">
        <v>1693</v>
      </c>
      <c r="C178" s="331" t="s">
        <v>3256</v>
      </c>
      <c r="D178" s="468">
        <v>690</v>
      </c>
      <c r="E178" s="465" t="s">
        <v>496</v>
      </c>
    </row>
    <row r="179" spans="1:5" s="191" customFormat="1" ht="22.5" customHeight="1" x14ac:dyDescent="0.25">
      <c r="A179" s="891" t="s">
        <v>3257</v>
      </c>
      <c r="B179" s="891"/>
      <c r="C179" s="891"/>
      <c r="D179" s="891"/>
      <c r="E179" s="891"/>
    </row>
    <row r="180" spans="1:5" s="191" customFormat="1" ht="40.5" customHeight="1" x14ac:dyDescent="0.25">
      <c r="A180" s="331" t="s">
        <v>3258</v>
      </c>
      <c r="B180" s="331" t="s">
        <v>3259</v>
      </c>
      <c r="C180" s="331" t="s">
        <v>3260</v>
      </c>
      <c r="D180" s="331">
        <v>890</v>
      </c>
      <c r="E180" s="331" t="s">
        <v>496</v>
      </c>
    </row>
    <row r="181" spans="1:5" s="191" customFormat="1" ht="40.5" customHeight="1" x14ac:dyDescent="0.25">
      <c r="A181" s="331" t="s">
        <v>3261</v>
      </c>
      <c r="B181" s="331" t="s">
        <v>3262</v>
      </c>
      <c r="C181" s="331" t="s">
        <v>3263</v>
      </c>
      <c r="D181" s="331">
        <v>720</v>
      </c>
      <c r="E181" s="331" t="s">
        <v>496</v>
      </c>
    </row>
    <row r="182" spans="1:5" s="191" customFormat="1" ht="24.75" customHeight="1" x14ac:dyDescent="0.25">
      <c r="A182" s="891" t="s">
        <v>3264</v>
      </c>
      <c r="B182" s="891"/>
      <c r="C182" s="891"/>
      <c r="D182" s="891"/>
      <c r="E182" s="891"/>
    </row>
    <row r="183" spans="1:5" s="191" customFormat="1" ht="40.5" customHeight="1" x14ac:dyDescent="0.25">
      <c r="A183" s="468" t="s">
        <v>3265</v>
      </c>
      <c r="B183" s="331">
        <v>1647</v>
      </c>
      <c r="C183" s="331" t="s">
        <v>3266</v>
      </c>
      <c r="D183" s="468">
        <v>690</v>
      </c>
      <c r="E183" s="465" t="s">
        <v>496</v>
      </c>
    </row>
    <row r="184" spans="1:5" s="191" customFormat="1" ht="40.5" customHeight="1" x14ac:dyDescent="0.25">
      <c r="A184" s="468" t="s">
        <v>3267</v>
      </c>
      <c r="B184" s="331">
        <v>1648</v>
      </c>
      <c r="C184" s="331" t="s">
        <v>3268</v>
      </c>
      <c r="D184" s="468">
        <v>520</v>
      </c>
      <c r="E184" s="465" t="s">
        <v>496</v>
      </c>
    </row>
    <row r="185" spans="1:5" s="191" customFormat="1" ht="18.75" customHeight="1" x14ac:dyDescent="0.25">
      <c r="A185" s="891" t="s">
        <v>3269</v>
      </c>
      <c r="B185" s="891"/>
      <c r="C185" s="891"/>
      <c r="D185" s="891"/>
      <c r="E185" s="891"/>
    </row>
    <row r="186" spans="1:5" s="191" customFormat="1" ht="40.5" customHeight="1" x14ac:dyDescent="0.25">
      <c r="A186" s="468" t="s">
        <v>3270</v>
      </c>
      <c r="B186" s="331">
        <v>1649</v>
      </c>
      <c r="C186" s="331" t="s">
        <v>3271</v>
      </c>
      <c r="D186" s="468">
        <v>690</v>
      </c>
      <c r="E186" s="465" t="s">
        <v>496</v>
      </c>
    </row>
    <row r="187" spans="1:5" s="191" customFormat="1" ht="40.5" customHeight="1" x14ac:dyDescent="0.25">
      <c r="A187" s="468" t="s">
        <v>3272</v>
      </c>
      <c r="B187" s="331">
        <v>1650</v>
      </c>
      <c r="C187" s="331" t="s">
        <v>3273</v>
      </c>
      <c r="D187" s="468">
        <v>520</v>
      </c>
      <c r="E187" s="465" t="s">
        <v>496</v>
      </c>
    </row>
    <row r="188" spans="1:5" s="191" customFormat="1" ht="24.75" customHeight="1" x14ac:dyDescent="0.25">
      <c r="A188" s="891" t="s">
        <v>3274</v>
      </c>
      <c r="B188" s="891"/>
      <c r="C188" s="891"/>
      <c r="D188" s="891"/>
      <c r="E188" s="891"/>
    </row>
    <row r="189" spans="1:5" s="191" customFormat="1" ht="40.5" customHeight="1" x14ac:dyDescent="0.25">
      <c r="A189" s="468" t="s">
        <v>3275</v>
      </c>
      <c r="B189" s="331">
        <v>1651</v>
      </c>
      <c r="C189" s="331" t="s">
        <v>3276</v>
      </c>
      <c r="D189" s="468">
        <v>610</v>
      </c>
      <c r="E189" s="471" t="s">
        <v>496</v>
      </c>
    </row>
    <row r="190" spans="1:5" s="191" customFormat="1" ht="40.5" customHeight="1" x14ac:dyDescent="0.25">
      <c r="A190" s="468" t="s">
        <v>3277</v>
      </c>
      <c r="B190" s="331">
        <v>1652</v>
      </c>
      <c r="C190" s="331" t="s">
        <v>3278</v>
      </c>
      <c r="D190" s="468">
        <v>610</v>
      </c>
      <c r="E190" s="471" t="s">
        <v>496</v>
      </c>
    </row>
    <row r="191" spans="1:5" s="191" customFormat="1" ht="18" customHeight="1" x14ac:dyDescent="0.25">
      <c r="A191" s="891" t="s">
        <v>3279</v>
      </c>
      <c r="B191" s="891"/>
      <c r="C191" s="891"/>
      <c r="D191" s="891"/>
      <c r="E191" s="891"/>
    </row>
    <row r="192" spans="1:5" s="191" customFormat="1" ht="40.5" customHeight="1" x14ac:dyDescent="0.25">
      <c r="A192" s="468" t="s">
        <v>3280</v>
      </c>
      <c r="B192" s="331">
        <v>1653</v>
      </c>
      <c r="C192" s="331" t="s">
        <v>3281</v>
      </c>
      <c r="D192" s="468">
        <v>690</v>
      </c>
      <c r="E192" s="465" t="s">
        <v>496</v>
      </c>
    </row>
    <row r="193" spans="1:5" s="191" customFormat="1" ht="40.5" customHeight="1" x14ac:dyDescent="0.25">
      <c r="A193" s="468" t="s">
        <v>3282</v>
      </c>
      <c r="B193" s="331">
        <v>1654</v>
      </c>
      <c r="C193" s="331" t="s">
        <v>3283</v>
      </c>
      <c r="D193" s="468">
        <v>520</v>
      </c>
      <c r="E193" s="465" t="s">
        <v>496</v>
      </c>
    </row>
    <row r="194" spans="1:5" s="191" customFormat="1" ht="40.5" customHeight="1" x14ac:dyDescent="0.25">
      <c r="A194" s="468" t="s">
        <v>3284</v>
      </c>
      <c r="B194" s="331">
        <v>1655</v>
      </c>
      <c r="C194" s="331" t="s">
        <v>3285</v>
      </c>
      <c r="D194" s="468">
        <v>790</v>
      </c>
      <c r="E194" s="465" t="s">
        <v>496</v>
      </c>
    </row>
    <row r="195" spans="1:5" s="191" customFormat="1" ht="40.5" customHeight="1" x14ac:dyDescent="0.25">
      <c r="A195" s="468" t="s">
        <v>3286</v>
      </c>
      <c r="B195" s="331">
        <v>1656</v>
      </c>
      <c r="C195" s="331" t="s">
        <v>3287</v>
      </c>
      <c r="D195" s="468">
        <v>790</v>
      </c>
      <c r="E195" s="465" t="s">
        <v>496</v>
      </c>
    </row>
    <row r="196" spans="1:5" s="191" customFormat="1" ht="18" customHeight="1" x14ac:dyDescent="0.25">
      <c r="A196" s="891" t="s">
        <v>3288</v>
      </c>
      <c r="B196" s="891"/>
      <c r="C196" s="891"/>
      <c r="D196" s="891"/>
      <c r="E196" s="891"/>
    </row>
    <row r="197" spans="1:5" s="191" customFormat="1" ht="40.5" customHeight="1" x14ac:dyDescent="0.25">
      <c r="A197" s="468" t="s">
        <v>3289</v>
      </c>
      <c r="B197" s="468">
        <v>1657</v>
      </c>
      <c r="C197" s="331" t="s">
        <v>3290</v>
      </c>
      <c r="D197" s="468">
        <v>690</v>
      </c>
      <c r="E197" s="465" t="s">
        <v>496</v>
      </c>
    </row>
    <row r="198" spans="1:5" s="191" customFormat="1" ht="19.5" customHeight="1" x14ac:dyDescent="0.25">
      <c r="A198" s="894" t="s">
        <v>3291</v>
      </c>
      <c r="B198" s="894"/>
      <c r="C198" s="894"/>
      <c r="D198" s="894"/>
      <c r="E198" s="894"/>
    </row>
    <row r="199" spans="1:5" s="191" customFormat="1" ht="40.5" customHeight="1" x14ac:dyDescent="0.25">
      <c r="A199" s="468" t="s">
        <v>3292</v>
      </c>
      <c r="B199" s="331">
        <v>1658</v>
      </c>
      <c r="C199" s="331" t="s">
        <v>3293</v>
      </c>
      <c r="D199" s="468">
        <v>320</v>
      </c>
      <c r="E199" s="465" t="s">
        <v>496</v>
      </c>
    </row>
    <row r="200" spans="1:5" s="191" customFormat="1" ht="40.5" customHeight="1" x14ac:dyDescent="0.25">
      <c r="A200" s="468" t="s">
        <v>3294</v>
      </c>
      <c r="B200" s="331">
        <v>1659</v>
      </c>
      <c r="C200" s="331" t="s">
        <v>3295</v>
      </c>
      <c r="D200" s="468">
        <v>320</v>
      </c>
      <c r="E200" s="465" t="s">
        <v>496</v>
      </c>
    </row>
    <row r="201" spans="1:5" s="191" customFormat="1" ht="40.5" customHeight="1" x14ac:dyDescent="0.25">
      <c r="A201" s="468" t="s">
        <v>3296</v>
      </c>
      <c r="B201" s="331">
        <v>1660</v>
      </c>
      <c r="C201" s="331" t="s">
        <v>3297</v>
      </c>
      <c r="D201" s="468">
        <v>320</v>
      </c>
      <c r="E201" s="465" t="s">
        <v>496</v>
      </c>
    </row>
    <row r="202" spans="1:5" s="191" customFormat="1" ht="40.5" customHeight="1" x14ac:dyDescent="0.25">
      <c r="A202" s="468" t="s">
        <v>3298</v>
      </c>
      <c r="B202" s="331">
        <v>1661</v>
      </c>
      <c r="C202" s="331" t="s">
        <v>3299</v>
      </c>
      <c r="D202" s="468">
        <v>320</v>
      </c>
      <c r="E202" s="465" t="s">
        <v>496</v>
      </c>
    </row>
    <row r="203" spans="1:5" s="191" customFormat="1" ht="40.5" customHeight="1" x14ac:dyDescent="0.25">
      <c r="A203" s="468" t="s">
        <v>3300</v>
      </c>
      <c r="B203" s="331">
        <v>1662</v>
      </c>
      <c r="C203" s="331" t="s">
        <v>3301</v>
      </c>
      <c r="D203" s="468">
        <v>420</v>
      </c>
      <c r="E203" s="465" t="s">
        <v>496</v>
      </c>
    </row>
    <row r="204" spans="1:5" s="191" customFormat="1" ht="40.5" customHeight="1" x14ac:dyDescent="0.25">
      <c r="A204" s="468" t="s">
        <v>3302</v>
      </c>
      <c r="B204" s="331">
        <v>1663</v>
      </c>
      <c r="C204" s="331" t="s">
        <v>3303</v>
      </c>
      <c r="D204" s="468">
        <v>420</v>
      </c>
      <c r="E204" s="465" t="s">
        <v>496</v>
      </c>
    </row>
    <row r="205" spans="1:5" s="191" customFormat="1" ht="40.5" customHeight="1" x14ac:dyDescent="0.25">
      <c r="A205" s="468" t="s">
        <v>3304</v>
      </c>
      <c r="B205" s="331">
        <v>1664</v>
      </c>
      <c r="C205" s="331" t="s">
        <v>3305</v>
      </c>
      <c r="D205" s="468">
        <v>320</v>
      </c>
      <c r="E205" s="465" t="s">
        <v>496</v>
      </c>
    </row>
    <row r="206" spans="1:5" s="191" customFormat="1" ht="40.5" customHeight="1" x14ac:dyDescent="0.25">
      <c r="A206" s="468" t="s">
        <v>3306</v>
      </c>
      <c r="B206" s="331">
        <v>1665</v>
      </c>
      <c r="C206" s="331" t="s">
        <v>3307</v>
      </c>
      <c r="D206" s="468">
        <v>320</v>
      </c>
      <c r="E206" s="465" t="s">
        <v>496</v>
      </c>
    </row>
    <row r="207" spans="1:5" s="191" customFormat="1" ht="40.5" customHeight="1" x14ac:dyDescent="0.25">
      <c r="A207" s="468" t="s">
        <v>3308</v>
      </c>
      <c r="B207" s="331">
        <v>1666</v>
      </c>
      <c r="C207" s="331" t="s">
        <v>3309</v>
      </c>
      <c r="D207" s="468">
        <v>320</v>
      </c>
      <c r="E207" s="465" t="s">
        <v>496</v>
      </c>
    </row>
    <row r="208" spans="1:5" s="191" customFormat="1" ht="40.5" customHeight="1" x14ac:dyDescent="0.25">
      <c r="A208" s="468" t="s">
        <v>3310</v>
      </c>
      <c r="B208" s="331">
        <v>1667</v>
      </c>
      <c r="C208" s="331" t="s">
        <v>3311</v>
      </c>
      <c r="D208" s="468">
        <v>320</v>
      </c>
      <c r="E208" s="465" t="s">
        <v>496</v>
      </c>
    </row>
    <row r="209" spans="1:5" s="191" customFormat="1" ht="40.5" customHeight="1" x14ac:dyDescent="0.25">
      <c r="A209" s="468" t="s">
        <v>3312</v>
      </c>
      <c r="B209" s="331">
        <v>1668</v>
      </c>
      <c r="C209" s="331" t="s">
        <v>3313</v>
      </c>
      <c r="D209" s="468">
        <v>320</v>
      </c>
      <c r="E209" s="465" t="s">
        <v>496</v>
      </c>
    </row>
    <row r="210" spans="1:5" s="191" customFormat="1" ht="40.5" customHeight="1" x14ac:dyDescent="0.25">
      <c r="A210" s="468" t="s">
        <v>3314</v>
      </c>
      <c r="B210" s="331">
        <v>1669</v>
      </c>
      <c r="C210" s="331" t="s">
        <v>3315</v>
      </c>
      <c r="D210" s="468">
        <v>320</v>
      </c>
      <c r="E210" s="465" t="s">
        <v>496</v>
      </c>
    </row>
    <row r="211" spans="1:5" s="191" customFormat="1" ht="40.5" customHeight="1" x14ac:dyDescent="0.25">
      <c r="A211" s="468" t="s">
        <v>3316</v>
      </c>
      <c r="B211" s="331">
        <v>1670</v>
      </c>
      <c r="C211" s="331" t="s">
        <v>3317</v>
      </c>
      <c r="D211" s="468">
        <v>840</v>
      </c>
      <c r="E211" s="465" t="s">
        <v>496</v>
      </c>
    </row>
    <row r="212" spans="1:5" s="191" customFormat="1" ht="40.5" customHeight="1" x14ac:dyDescent="0.25">
      <c r="A212" s="468" t="s">
        <v>3318</v>
      </c>
      <c r="B212" s="331">
        <v>1671</v>
      </c>
      <c r="C212" s="331" t="s">
        <v>3319</v>
      </c>
      <c r="D212" s="468">
        <v>420</v>
      </c>
      <c r="E212" s="465" t="s">
        <v>496</v>
      </c>
    </row>
    <row r="213" spans="1:5" s="191" customFormat="1" ht="40.5" customHeight="1" x14ac:dyDescent="0.25">
      <c r="A213" s="468" t="s">
        <v>3320</v>
      </c>
      <c r="B213" s="331">
        <v>1672</v>
      </c>
      <c r="C213" s="331" t="s">
        <v>3321</v>
      </c>
      <c r="D213" s="468">
        <v>420</v>
      </c>
      <c r="E213" s="465" t="s">
        <v>496</v>
      </c>
    </row>
    <row r="214" spans="1:5" s="191" customFormat="1" ht="40.5" customHeight="1" x14ac:dyDescent="0.25">
      <c r="A214" s="468" t="s">
        <v>3322</v>
      </c>
      <c r="B214" s="331">
        <v>1673</v>
      </c>
      <c r="C214" s="331" t="s">
        <v>3323</v>
      </c>
      <c r="D214" s="468">
        <v>2400</v>
      </c>
      <c r="E214" s="465" t="s">
        <v>496</v>
      </c>
    </row>
    <row r="215" spans="1:5" s="191" customFormat="1" ht="40.5" customHeight="1" x14ac:dyDescent="0.25">
      <c r="A215" s="468" t="s">
        <v>3324</v>
      </c>
      <c r="B215" s="331">
        <v>1674</v>
      </c>
      <c r="C215" s="331" t="s">
        <v>3325</v>
      </c>
      <c r="D215" s="468">
        <v>2300</v>
      </c>
      <c r="E215" s="465" t="s">
        <v>496</v>
      </c>
    </row>
    <row r="216" spans="1:5" s="191" customFormat="1" ht="40.5" customHeight="1" x14ac:dyDescent="0.25">
      <c r="A216" s="468" t="s">
        <v>3326</v>
      </c>
      <c r="B216" s="331">
        <v>1675</v>
      </c>
      <c r="C216" s="331" t="s">
        <v>3327</v>
      </c>
      <c r="D216" s="468">
        <v>320</v>
      </c>
      <c r="E216" s="465" t="s">
        <v>496</v>
      </c>
    </row>
    <row r="217" spans="1:5" s="191" customFormat="1" ht="40.5" customHeight="1" x14ac:dyDescent="0.25">
      <c r="A217" s="468" t="s">
        <v>3328</v>
      </c>
      <c r="B217" s="331">
        <v>1676</v>
      </c>
      <c r="C217" s="331" t="s">
        <v>3329</v>
      </c>
      <c r="D217" s="468">
        <v>420</v>
      </c>
      <c r="E217" s="465" t="s">
        <v>496</v>
      </c>
    </row>
    <row r="218" spans="1:5" s="191" customFormat="1" ht="40.5" customHeight="1" x14ac:dyDescent="0.25">
      <c r="A218" s="468" t="s">
        <v>3330</v>
      </c>
      <c r="B218" s="331">
        <v>1677</v>
      </c>
      <c r="C218" s="331" t="s">
        <v>3331</v>
      </c>
      <c r="D218" s="468">
        <v>420</v>
      </c>
      <c r="E218" s="465" t="s">
        <v>496</v>
      </c>
    </row>
    <row r="219" spans="1:5" s="191" customFormat="1" ht="40.5" customHeight="1" x14ac:dyDescent="0.25">
      <c r="A219" s="468" t="s">
        <v>3332</v>
      </c>
      <c r="B219" s="331">
        <v>1678</v>
      </c>
      <c r="C219" s="331" t="s">
        <v>3333</v>
      </c>
      <c r="D219" s="468">
        <v>420</v>
      </c>
      <c r="E219" s="465" t="s">
        <v>496</v>
      </c>
    </row>
    <row r="220" spans="1:5" s="191" customFormat="1" ht="40.5" customHeight="1" x14ac:dyDescent="0.25">
      <c r="A220" s="468" t="s">
        <v>3334</v>
      </c>
      <c r="B220" s="331">
        <v>1679</v>
      </c>
      <c r="C220" s="331" t="s">
        <v>3335</v>
      </c>
      <c r="D220" s="468">
        <v>420</v>
      </c>
      <c r="E220" s="465" t="s">
        <v>496</v>
      </c>
    </row>
    <row r="221" spans="1:5" s="191" customFormat="1" ht="40.5" customHeight="1" x14ac:dyDescent="0.25">
      <c r="A221" s="468" t="s">
        <v>3336</v>
      </c>
      <c r="B221" s="331">
        <v>1680</v>
      </c>
      <c r="C221" s="331" t="s">
        <v>3337</v>
      </c>
      <c r="D221" s="468">
        <v>420</v>
      </c>
      <c r="E221" s="465" t="s">
        <v>496</v>
      </c>
    </row>
    <row r="222" spans="1:5" s="191" customFormat="1" ht="40.5" hidden="1" customHeight="1" x14ac:dyDescent="0.25">
      <c r="A222" s="472"/>
      <c r="B222" s="895" t="s">
        <v>3338</v>
      </c>
      <c r="C222" s="895"/>
      <c r="D222" s="895"/>
      <c r="E222" s="465"/>
    </row>
    <row r="223" spans="1:5" s="191" customFormat="1" ht="40.5" hidden="1" customHeight="1" x14ac:dyDescent="0.25">
      <c r="A223" s="472"/>
      <c r="B223" s="473">
        <v>1681</v>
      </c>
      <c r="C223" s="473" t="s">
        <v>3339</v>
      </c>
      <c r="D223" s="474">
        <v>320</v>
      </c>
      <c r="E223" s="465" t="s">
        <v>496</v>
      </c>
    </row>
    <row r="224" spans="1:5" s="191" customFormat="1" ht="40.5" hidden="1" customHeight="1" x14ac:dyDescent="0.25">
      <c r="A224" s="472"/>
      <c r="B224" s="473">
        <v>1682</v>
      </c>
      <c r="C224" s="473" t="s">
        <v>3340</v>
      </c>
      <c r="D224" s="474">
        <v>320</v>
      </c>
      <c r="E224" s="465" t="s">
        <v>496</v>
      </c>
    </row>
    <row r="225" spans="1:6" s="191" customFormat="1" ht="40.5" hidden="1" customHeight="1" x14ac:dyDescent="0.25">
      <c r="A225" s="472"/>
      <c r="B225" s="473">
        <v>1683</v>
      </c>
      <c r="C225" s="473" t="s">
        <v>3341</v>
      </c>
      <c r="D225" s="474">
        <v>320</v>
      </c>
      <c r="E225" s="465" t="s">
        <v>496</v>
      </c>
    </row>
    <row r="226" spans="1:6" s="191" customFormat="1" ht="40.5" hidden="1" customHeight="1" x14ac:dyDescent="0.25">
      <c r="A226" s="472"/>
      <c r="B226" s="473">
        <v>1684</v>
      </c>
      <c r="C226" s="473" t="s">
        <v>3342</v>
      </c>
      <c r="D226" s="474">
        <v>320</v>
      </c>
      <c r="E226" s="465" t="s">
        <v>496</v>
      </c>
    </row>
    <row r="227" spans="1:6" s="191" customFormat="1" ht="40.5" hidden="1" customHeight="1" x14ac:dyDescent="0.25">
      <c r="A227" s="472"/>
      <c r="B227" s="473">
        <v>1685</v>
      </c>
      <c r="C227" s="473" t="s">
        <v>3343</v>
      </c>
      <c r="D227" s="474">
        <v>320</v>
      </c>
      <c r="E227" s="465" t="s">
        <v>496</v>
      </c>
    </row>
    <row r="228" spans="1:6" s="191" customFormat="1" ht="40.5" hidden="1" customHeight="1" x14ac:dyDescent="0.25">
      <c r="A228" s="472"/>
      <c r="B228" s="473">
        <v>1686</v>
      </c>
      <c r="C228" s="473" t="s">
        <v>3344</v>
      </c>
      <c r="D228" s="474">
        <v>320</v>
      </c>
      <c r="E228" s="465" t="s">
        <v>496</v>
      </c>
    </row>
    <row r="229" spans="1:6" s="191" customFormat="1" ht="21" customHeight="1" x14ac:dyDescent="0.25">
      <c r="A229" s="892" t="s">
        <v>3345</v>
      </c>
      <c r="B229" s="892"/>
      <c r="C229" s="892"/>
      <c r="D229" s="892"/>
      <c r="E229" s="892"/>
    </row>
    <row r="230" spans="1:6" s="191" customFormat="1" ht="76.5" customHeight="1" x14ac:dyDescent="0.25">
      <c r="A230" s="475" t="s">
        <v>3346</v>
      </c>
      <c r="B230" s="331">
        <v>1687</v>
      </c>
      <c r="C230" s="331" t="s">
        <v>3347</v>
      </c>
      <c r="D230" s="468">
        <v>1100</v>
      </c>
      <c r="E230" s="465" t="s">
        <v>496</v>
      </c>
      <c r="F230" s="65" t="s">
        <v>3348</v>
      </c>
    </row>
    <row r="231" spans="1:6" s="191" customFormat="1" ht="40.5" customHeight="1" x14ac:dyDescent="0.25">
      <c r="A231" s="475" t="s">
        <v>3349</v>
      </c>
      <c r="B231" s="331">
        <v>1688</v>
      </c>
      <c r="C231" s="331" t="s">
        <v>3350</v>
      </c>
      <c r="D231" s="468">
        <v>970</v>
      </c>
      <c r="E231" s="465" t="s">
        <v>496</v>
      </c>
    </row>
    <row r="232" spans="1:6" s="191" customFormat="1" ht="40.5" customHeight="1" x14ac:dyDescent="0.25">
      <c r="A232" s="475" t="s">
        <v>3351</v>
      </c>
      <c r="B232" s="331">
        <v>1689</v>
      </c>
      <c r="C232" s="331" t="s">
        <v>3352</v>
      </c>
      <c r="D232" s="468">
        <v>790</v>
      </c>
      <c r="E232" s="465" t="s">
        <v>496</v>
      </c>
    </row>
    <row r="233" spans="1:6" s="191" customFormat="1" ht="40.5" customHeight="1" x14ac:dyDescent="0.25">
      <c r="A233" s="475" t="s">
        <v>3349</v>
      </c>
      <c r="B233" s="331">
        <v>1690</v>
      </c>
      <c r="C233" s="331" t="s">
        <v>3353</v>
      </c>
      <c r="D233" s="468">
        <v>930</v>
      </c>
      <c r="E233" s="465" t="s">
        <v>496</v>
      </c>
    </row>
    <row r="234" spans="1:6" s="191" customFormat="1" ht="40.5" customHeight="1" x14ac:dyDescent="0.25">
      <c r="A234" s="475" t="s">
        <v>3354</v>
      </c>
      <c r="B234" s="331">
        <v>1691</v>
      </c>
      <c r="C234" s="331" t="s">
        <v>3355</v>
      </c>
      <c r="D234" s="468">
        <v>930</v>
      </c>
      <c r="E234" s="465" t="s">
        <v>496</v>
      </c>
    </row>
    <row r="235" spans="1:6" s="191" customFormat="1" ht="20.25" customHeight="1" x14ac:dyDescent="0.25">
      <c r="A235" s="891" t="s">
        <v>658</v>
      </c>
      <c r="B235" s="891"/>
      <c r="C235" s="891"/>
      <c r="D235" s="891"/>
      <c r="E235" s="891"/>
    </row>
    <row r="236" spans="1:6" s="480" customFormat="1" ht="40.5" customHeight="1" x14ac:dyDescent="0.25">
      <c r="A236" s="476" t="s">
        <v>3356</v>
      </c>
      <c r="B236" s="477">
        <v>2150</v>
      </c>
      <c r="C236" s="478" t="s">
        <v>3357</v>
      </c>
      <c r="D236" s="477">
        <v>2900</v>
      </c>
      <c r="E236" s="479" t="s">
        <v>496</v>
      </c>
    </row>
    <row r="237" spans="1:6" ht="22.5" customHeight="1" x14ac:dyDescent="0.25">
      <c r="A237" s="893" t="s">
        <v>3358</v>
      </c>
      <c r="B237" s="893"/>
      <c r="C237" s="893"/>
      <c r="D237" s="893"/>
      <c r="E237" s="893"/>
    </row>
    <row r="238" spans="1:6" s="66" customFormat="1" ht="42.75" customHeight="1" x14ac:dyDescent="0.25">
      <c r="A238" s="481" t="s">
        <v>3359</v>
      </c>
      <c r="B238" s="482">
        <v>2568</v>
      </c>
      <c r="C238" s="483" t="s">
        <v>3360</v>
      </c>
      <c r="D238" s="484">
        <v>1200</v>
      </c>
      <c r="E238" s="485" t="s">
        <v>496</v>
      </c>
    </row>
    <row r="239" spans="1:6" s="66" customFormat="1" ht="42.75" customHeight="1" x14ac:dyDescent="0.25">
      <c r="A239" s="486" t="s">
        <v>3361</v>
      </c>
      <c r="B239" s="487">
        <v>2572</v>
      </c>
      <c r="C239" s="488" t="s">
        <v>3362</v>
      </c>
      <c r="D239" s="489">
        <v>900</v>
      </c>
      <c r="E239" s="485" t="s">
        <v>496</v>
      </c>
    </row>
    <row r="240" spans="1:6" s="66" customFormat="1" ht="42.75" customHeight="1" x14ac:dyDescent="0.25">
      <c r="A240" s="486" t="s">
        <v>3363</v>
      </c>
      <c r="B240" s="487">
        <v>2573</v>
      </c>
      <c r="C240" s="488" t="s">
        <v>3364</v>
      </c>
      <c r="D240" s="489">
        <v>900</v>
      </c>
      <c r="E240" s="485" t="s">
        <v>496</v>
      </c>
    </row>
    <row r="241" spans="1:251" s="66" customFormat="1" ht="42.75" customHeight="1" x14ac:dyDescent="0.25">
      <c r="A241" s="152" t="s">
        <v>3365</v>
      </c>
      <c r="B241" s="487">
        <v>2574</v>
      </c>
      <c r="C241" s="488" t="s">
        <v>3366</v>
      </c>
      <c r="D241" s="489">
        <v>1500</v>
      </c>
      <c r="E241" s="485" t="s">
        <v>496</v>
      </c>
    </row>
    <row r="242" spans="1:251" s="66" customFormat="1" ht="42.75" customHeight="1" x14ac:dyDescent="0.25">
      <c r="A242" s="152" t="s">
        <v>3367</v>
      </c>
      <c r="B242" s="487">
        <v>2640</v>
      </c>
      <c r="C242" s="488" t="s">
        <v>3368</v>
      </c>
      <c r="D242" s="489">
        <v>1850</v>
      </c>
      <c r="E242" s="485" t="s">
        <v>496</v>
      </c>
    </row>
    <row r="244" spans="1:251" x14ac:dyDescent="0.25">
      <c r="A244" s="490"/>
      <c r="B244" s="491">
        <v>8022</v>
      </c>
      <c r="C244" s="492" t="s">
        <v>3369</v>
      </c>
      <c r="D244" s="493">
        <v>750</v>
      </c>
      <c r="E244" s="494" t="s">
        <v>496</v>
      </c>
    </row>
    <row r="245" spans="1:251" ht="47.25" x14ac:dyDescent="0.25">
      <c r="A245" s="475" t="s">
        <v>3346</v>
      </c>
      <c r="B245" s="495">
        <v>1687</v>
      </c>
      <c r="C245" s="492" t="s">
        <v>3347</v>
      </c>
      <c r="D245" s="493">
        <v>1100</v>
      </c>
      <c r="E245" s="496" t="s">
        <v>496</v>
      </c>
    </row>
    <row r="246" spans="1:251" x14ac:dyDescent="0.25">
      <c r="A246" s="490"/>
      <c r="B246" s="491">
        <v>1292</v>
      </c>
      <c r="C246" s="492" t="s">
        <v>3370</v>
      </c>
      <c r="D246" s="493">
        <v>950</v>
      </c>
      <c r="E246" s="494" t="s">
        <v>496</v>
      </c>
    </row>
    <row r="247" spans="1:251" s="499" customFormat="1" ht="15.75" x14ac:dyDescent="0.25">
      <c r="A247" s="490"/>
      <c r="B247" s="497">
        <v>140001</v>
      </c>
      <c r="C247" s="492" t="s">
        <v>3371</v>
      </c>
      <c r="D247" s="498">
        <v>4000</v>
      </c>
      <c r="E247" s="494" t="s">
        <v>496</v>
      </c>
      <c r="F247" s="467"/>
      <c r="G247" s="467"/>
      <c r="H247" s="467"/>
      <c r="I247" s="467"/>
      <c r="J247" s="467"/>
      <c r="K247" s="467"/>
      <c r="L247" s="467"/>
      <c r="M247" s="467"/>
      <c r="N247" s="467"/>
      <c r="O247" s="467"/>
      <c r="P247" s="467"/>
      <c r="Q247" s="467"/>
      <c r="R247" s="467"/>
      <c r="S247" s="467"/>
      <c r="T247" s="467"/>
      <c r="U247" s="467"/>
      <c r="V247" s="467"/>
      <c r="W247" s="467"/>
      <c r="X247" s="467"/>
      <c r="Y247" s="467"/>
      <c r="Z247" s="467"/>
      <c r="AA247" s="467"/>
      <c r="AB247" s="467"/>
      <c r="AC247" s="467"/>
      <c r="AD247" s="467"/>
      <c r="AE247" s="467"/>
      <c r="AF247" s="467"/>
      <c r="AG247" s="467"/>
      <c r="AH247" s="467"/>
      <c r="AI247" s="467"/>
      <c r="AJ247" s="467"/>
      <c r="AK247" s="467"/>
      <c r="AL247" s="467"/>
      <c r="AM247" s="467"/>
      <c r="AN247" s="467"/>
      <c r="AO247" s="467"/>
      <c r="AP247" s="467"/>
      <c r="AQ247" s="467"/>
      <c r="AR247" s="467"/>
      <c r="AS247" s="467"/>
      <c r="AT247" s="467"/>
      <c r="AU247" s="467"/>
      <c r="AV247" s="467"/>
      <c r="AW247" s="467"/>
      <c r="AX247" s="467"/>
      <c r="AY247" s="467"/>
      <c r="AZ247" s="467"/>
      <c r="BA247" s="467"/>
      <c r="BB247" s="467"/>
      <c r="BC247" s="467"/>
      <c r="BD247" s="467"/>
      <c r="BE247" s="467"/>
      <c r="BF247" s="467"/>
      <c r="BG247" s="467"/>
      <c r="BH247" s="467"/>
      <c r="BI247" s="467"/>
      <c r="BJ247" s="467"/>
      <c r="BK247" s="467"/>
      <c r="BL247" s="467"/>
      <c r="BM247" s="467"/>
      <c r="BN247" s="467"/>
      <c r="BO247" s="467"/>
      <c r="BP247" s="467"/>
      <c r="BQ247" s="467"/>
      <c r="BR247" s="467"/>
      <c r="BS247" s="467"/>
      <c r="BT247" s="467"/>
      <c r="BU247" s="467"/>
      <c r="BV247" s="467"/>
      <c r="BW247" s="467"/>
      <c r="BX247" s="467"/>
      <c r="BY247" s="467"/>
      <c r="BZ247" s="467"/>
      <c r="CA247" s="467"/>
      <c r="CB247" s="467"/>
      <c r="CC247" s="467"/>
      <c r="CD247" s="467"/>
      <c r="CE247" s="467"/>
      <c r="CF247" s="467"/>
      <c r="CG247" s="467"/>
      <c r="CH247" s="467"/>
      <c r="CI247" s="467"/>
      <c r="CJ247" s="467"/>
      <c r="CK247" s="467"/>
      <c r="CL247" s="467"/>
      <c r="CM247" s="467"/>
      <c r="CN247" s="467"/>
      <c r="CO247" s="467"/>
      <c r="CP247" s="467"/>
      <c r="CQ247" s="467"/>
      <c r="CR247" s="467"/>
      <c r="CS247" s="467"/>
      <c r="CT247" s="467"/>
      <c r="CU247" s="467"/>
      <c r="CV247" s="467"/>
      <c r="CW247" s="467"/>
      <c r="CX247" s="467"/>
      <c r="CY247" s="467"/>
      <c r="CZ247" s="467"/>
      <c r="DA247" s="467"/>
      <c r="DB247" s="467"/>
      <c r="DC247" s="467"/>
      <c r="DD247" s="467"/>
      <c r="DE247" s="467"/>
      <c r="DF247" s="467"/>
      <c r="DG247" s="467"/>
      <c r="DH247" s="467"/>
      <c r="DI247" s="467"/>
      <c r="DJ247" s="467"/>
      <c r="DK247" s="467"/>
      <c r="DL247" s="467"/>
      <c r="DM247" s="467"/>
      <c r="DN247" s="467"/>
      <c r="DO247" s="467"/>
      <c r="DP247" s="467"/>
      <c r="DQ247" s="467"/>
      <c r="DR247" s="467"/>
      <c r="DS247" s="467"/>
      <c r="DT247" s="467"/>
      <c r="DU247" s="467"/>
      <c r="DV247" s="467"/>
      <c r="DW247" s="467"/>
      <c r="DX247" s="467"/>
      <c r="DY247" s="467"/>
      <c r="DZ247" s="467"/>
      <c r="EA247" s="467"/>
      <c r="EB247" s="467"/>
      <c r="EC247" s="467"/>
      <c r="ED247" s="467"/>
      <c r="EE247" s="467"/>
      <c r="EF247" s="467"/>
      <c r="EG247" s="467"/>
      <c r="EH247" s="467"/>
      <c r="EI247" s="467"/>
      <c r="EJ247" s="467"/>
      <c r="EK247" s="467"/>
      <c r="EL247" s="467"/>
      <c r="EM247" s="467"/>
      <c r="EN247" s="467"/>
      <c r="EO247" s="467"/>
      <c r="EP247" s="467"/>
      <c r="EQ247" s="467"/>
      <c r="ER247" s="467"/>
      <c r="ES247" s="467"/>
      <c r="ET247" s="467"/>
      <c r="EU247" s="467"/>
      <c r="EV247" s="467"/>
      <c r="EW247" s="467"/>
      <c r="EX247" s="467"/>
      <c r="EY247" s="467"/>
      <c r="EZ247" s="467"/>
      <c r="FA247" s="467"/>
      <c r="FB247" s="467"/>
      <c r="FC247" s="467"/>
      <c r="FD247" s="467"/>
      <c r="FE247" s="467"/>
      <c r="FF247" s="467"/>
      <c r="FG247" s="467"/>
      <c r="FH247" s="467"/>
      <c r="FI247" s="467"/>
      <c r="FJ247" s="467"/>
      <c r="FK247" s="467"/>
      <c r="FL247" s="467"/>
      <c r="FM247" s="467"/>
      <c r="FN247" s="467"/>
      <c r="FO247" s="467"/>
      <c r="FP247" s="467"/>
      <c r="FQ247" s="467"/>
      <c r="FR247" s="467"/>
      <c r="FS247" s="467"/>
      <c r="FT247" s="467"/>
      <c r="FU247" s="467"/>
      <c r="FV247" s="467"/>
      <c r="FW247" s="467"/>
      <c r="FX247" s="467"/>
      <c r="FY247" s="467"/>
      <c r="FZ247" s="467"/>
      <c r="GA247" s="467"/>
      <c r="GB247" s="467"/>
      <c r="GC247" s="467"/>
      <c r="GD247" s="467"/>
      <c r="GE247" s="467"/>
      <c r="GF247" s="467"/>
      <c r="GG247" s="467"/>
      <c r="GH247" s="467"/>
      <c r="GI247" s="467"/>
      <c r="GJ247" s="467"/>
      <c r="GK247" s="467"/>
      <c r="GL247" s="467"/>
      <c r="GM247" s="467"/>
      <c r="GN247" s="467"/>
      <c r="GO247" s="467"/>
      <c r="GP247" s="467"/>
      <c r="GQ247" s="467"/>
      <c r="GR247" s="467"/>
      <c r="GS247" s="467"/>
      <c r="GT247" s="467"/>
      <c r="GU247" s="467"/>
      <c r="GV247" s="467"/>
      <c r="GW247" s="467"/>
      <c r="GX247" s="467"/>
      <c r="GY247" s="467"/>
      <c r="GZ247" s="467"/>
      <c r="HA247" s="467"/>
      <c r="HB247" s="467"/>
      <c r="HC247" s="467"/>
      <c r="HD247" s="467"/>
      <c r="HE247" s="467"/>
      <c r="HF247" s="467"/>
      <c r="HG247" s="467"/>
      <c r="HH247" s="467"/>
      <c r="HI247" s="467"/>
      <c r="HJ247" s="467"/>
      <c r="HK247" s="467"/>
      <c r="HL247" s="467"/>
      <c r="HM247" s="467"/>
      <c r="HN247" s="467"/>
      <c r="HO247" s="467"/>
      <c r="HP247" s="467"/>
      <c r="HQ247" s="467"/>
      <c r="HR247" s="467"/>
      <c r="HS247" s="467"/>
      <c r="HT247" s="467"/>
      <c r="HU247" s="467"/>
      <c r="HV247" s="467"/>
      <c r="HW247" s="467"/>
      <c r="HX247" s="467"/>
      <c r="HY247" s="467"/>
      <c r="HZ247" s="467"/>
      <c r="IA247" s="467"/>
      <c r="IB247" s="467"/>
      <c r="IC247" s="467"/>
      <c r="ID247" s="467"/>
      <c r="IE247" s="467"/>
      <c r="IF247" s="467"/>
      <c r="IG247" s="467"/>
      <c r="IH247" s="467"/>
      <c r="II247" s="467"/>
      <c r="IJ247" s="467"/>
      <c r="IK247" s="467"/>
      <c r="IL247" s="467"/>
      <c r="IM247" s="467"/>
      <c r="IN247" s="467"/>
      <c r="IO247" s="467"/>
      <c r="IP247" s="467"/>
      <c r="IQ247" s="467"/>
    </row>
    <row r="248" spans="1:251" s="499" customFormat="1" ht="47.25" x14ac:dyDescent="0.25">
      <c r="A248" s="490"/>
      <c r="B248" s="497" t="s">
        <v>3372</v>
      </c>
      <c r="C248" s="492" t="s">
        <v>3373</v>
      </c>
      <c r="D248" s="498">
        <v>2690</v>
      </c>
      <c r="E248" s="494" t="s">
        <v>496</v>
      </c>
      <c r="F248" s="467"/>
      <c r="G248" s="467"/>
      <c r="H248" s="467"/>
      <c r="I248" s="467"/>
      <c r="J248" s="467"/>
      <c r="K248" s="467"/>
      <c r="L248" s="467"/>
      <c r="M248" s="467"/>
      <c r="N248" s="467"/>
      <c r="O248" s="467"/>
      <c r="P248" s="467"/>
      <c r="Q248" s="467"/>
      <c r="R248" s="467"/>
      <c r="S248" s="467"/>
      <c r="T248" s="467"/>
      <c r="U248" s="467"/>
      <c r="V248" s="467"/>
      <c r="W248" s="467"/>
      <c r="X248" s="467"/>
      <c r="Y248" s="467"/>
      <c r="Z248" s="467"/>
      <c r="AA248" s="467"/>
      <c r="AB248" s="467"/>
      <c r="AC248" s="467"/>
      <c r="AD248" s="467"/>
      <c r="AE248" s="467"/>
      <c r="AF248" s="467"/>
      <c r="AG248" s="467"/>
      <c r="AH248" s="467"/>
      <c r="AI248" s="467"/>
      <c r="AJ248" s="467"/>
      <c r="AK248" s="467"/>
      <c r="AL248" s="467"/>
      <c r="AM248" s="467"/>
      <c r="AN248" s="467"/>
      <c r="AO248" s="467"/>
      <c r="AP248" s="467"/>
      <c r="AQ248" s="467"/>
      <c r="AR248" s="467"/>
      <c r="AS248" s="467"/>
      <c r="AT248" s="467"/>
      <c r="AU248" s="467"/>
      <c r="AV248" s="467"/>
      <c r="AW248" s="467"/>
      <c r="AX248" s="467"/>
      <c r="AY248" s="467"/>
      <c r="AZ248" s="467"/>
      <c r="BA248" s="467"/>
      <c r="BB248" s="467"/>
      <c r="BC248" s="467"/>
      <c r="BD248" s="467"/>
      <c r="BE248" s="467"/>
      <c r="BF248" s="467"/>
      <c r="BG248" s="467"/>
      <c r="BH248" s="467"/>
      <c r="BI248" s="467"/>
      <c r="BJ248" s="467"/>
      <c r="BK248" s="467"/>
      <c r="BL248" s="467"/>
      <c r="BM248" s="467"/>
      <c r="BN248" s="467"/>
      <c r="BO248" s="467"/>
      <c r="BP248" s="467"/>
      <c r="BQ248" s="467"/>
      <c r="BR248" s="467"/>
      <c r="BS248" s="467"/>
      <c r="BT248" s="467"/>
      <c r="BU248" s="467"/>
      <c r="BV248" s="467"/>
      <c r="BW248" s="467"/>
      <c r="BX248" s="467"/>
      <c r="BY248" s="467"/>
      <c r="BZ248" s="467"/>
      <c r="CA248" s="467"/>
      <c r="CB248" s="467"/>
      <c r="CC248" s="467"/>
      <c r="CD248" s="467"/>
      <c r="CE248" s="467"/>
      <c r="CF248" s="467"/>
      <c r="CG248" s="467"/>
      <c r="CH248" s="467"/>
      <c r="CI248" s="467"/>
      <c r="CJ248" s="467"/>
      <c r="CK248" s="467"/>
      <c r="CL248" s="467"/>
      <c r="CM248" s="467"/>
      <c r="CN248" s="467"/>
      <c r="CO248" s="467"/>
      <c r="CP248" s="467"/>
      <c r="CQ248" s="467"/>
      <c r="CR248" s="467"/>
      <c r="CS248" s="467"/>
      <c r="CT248" s="467"/>
      <c r="CU248" s="467"/>
      <c r="CV248" s="467"/>
      <c r="CW248" s="467"/>
      <c r="CX248" s="467"/>
      <c r="CY248" s="467"/>
      <c r="CZ248" s="467"/>
      <c r="DA248" s="467"/>
      <c r="DB248" s="467"/>
      <c r="DC248" s="467"/>
      <c r="DD248" s="467"/>
      <c r="DE248" s="467"/>
      <c r="DF248" s="467"/>
      <c r="DG248" s="467"/>
      <c r="DH248" s="467"/>
      <c r="DI248" s="467"/>
      <c r="DJ248" s="467"/>
      <c r="DK248" s="467"/>
      <c r="DL248" s="467"/>
      <c r="DM248" s="467"/>
      <c r="DN248" s="467"/>
      <c r="DO248" s="467"/>
      <c r="DP248" s="467"/>
      <c r="DQ248" s="467"/>
      <c r="DR248" s="467"/>
      <c r="DS248" s="467"/>
      <c r="DT248" s="467"/>
      <c r="DU248" s="467"/>
      <c r="DV248" s="467"/>
      <c r="DW248" s="467"/>
      <c r="DX248" s="467"/>
      <c r="DY248" s="467"/>
      <c r="DZ248" s="467"/>
      <c r="EA248" s="467"/>
      <c r="EB248" s="467"/>
      <c r="EC248" s="467"/>
      <c r="ED248" s="467"/>
      <c r="EE248" s="467"/>
      <c r="EF248" s="467"/>
      <c r="EG248" s="467"/>
      <c r="EH248" s="467"/>
      <c r="EI248" s="467"/>
      <c r="EJ248" s="467"/>
      <c r="EK248" s="467"/>
      <c r="EL248" s="467"/>
      <c r="EM248" s="467"/>
      <c r="EN248" s="467"/>
      <c r="EO248" s="467"/>
      <c r="EP248" s="467"/>
      <c r="EQ248" s="467"/>
      <c r="ER248" s="467"/>
      <c r="ES248" s="467"/>
      <c r="ET248" s="467"/>
      <c r="EU248" s="467"/>
      <c r="EV248" s="467"/>
      <c r="EW248" s="467"/>
      <c r="EX248" s="467"/>
      <c r="EY248" s="467"/>
      <c r="EZ248" s="467"/>
      <c r="FA248" s="467"/>
      <c r="FB248" s="467"/>
      <c r="FC248" s="467"/>
      <c r="FD248" s="467"/>
      <c r="FE248" s="467"/>
      <c r="FF248" s="467"/>
      <c r="FG248" s="467"/>
      <c r="FH248" s="467"/>
      <c r="FI248" s="467"/>
      <c r="FJ248" s="467"/>
      <c r="FK248" s="467"/>
      <c r="FL248" s="467"/>
      <c r="FM248" s="467"/>
      <c r="FN248" s="467"/>
      <c r="FO248" s="467"/>
      <c r="FP248" s="467"/>
      <c r="FQ248" s="467"/>
      <c r="FR248" s="467"/>
      <c r="FS248" s="467"/>
      <c r="FT248" s="467"/>
      <c r="FU248" s="467"/>
      <c r="FV248" s="467"/>
      <c r="FW248" s="467"/>
      <c r="FX248" s="467"/>
      <c r="FY248" s="467"/>
      <c r="FZ248" s="467"/>
      <c r="GA248" s="467"/>
      <c r="GB248" s="467"/>
      <c r="GC248" s="467"/>
      <c r="GD248" s="467"/>
      <c r="GE248" s="467"/>
      <c r="GF248" s="467"/>
      <c r="GG248" s="467"/>
      <c r="GH248" s="467"/>
      <c r="GI248" s="467"/>
      <c r="GJ248" s="467"/>
      <c r="GK248" s="467"/>
      <c r="GL248" s="467"/>
      <c r="GM248" s="467"/>
      <c r="GN248" s="467"/>
      <c r="GO248" s="467"/>
      <c r="GP248" s="467"/>
      <c r="GQ248" s="467"/>
      <c r="GR248" s="467"/>
      <c r="GS248" s="467"/>
      <c r="GT248" s="467"/>
      <c r="GU248" s="467"/>
      <c r="GV248" s="467"/>
      <c r="GW248" s="467"/>
      <c r="GX248" s="467"/>
      <c r="GY248" s="467"/>
      <c r="GZ248" s="467"/>
      <c r="HA248" s="467"/>
      <c r="HB248" s="467"/>
      <c r="HC248" s="467"/>
      <c r="HD248" s="467"/>
      <c r="HE248" s="467"/>
      <c r="HF248" s="467"/>
      <c r="HG248" s="467"/>
      <c r="HH248" s="467"/>
      <c r="HI248" s="467"/>
      <c r="HJ248" s="467"/>
      <c r="HK248" s="467"/>
      <c r="HL248" s="467"/>
      <c r="HM248" s="467"/>
      <c r="HN248" s="467"/>
      <c r="HO248" s="467"/>
      <c r="HP248" s="467"/>
      <c r="HQ248" s="467"/>
      <c r="HR248" s="467"/>
      <c r="HS248" s="467"/>
      <c r="HT248" s="467"/>
      <c r="HU248" s="467"/>
      <c r="HV248" s="467"/>
      <c r="HW248" s="467"/>
      <c r="HX248" s="467"/>
      <c r="HY248" s="467"/>
      <c r="HZ248" s="467"/>
      <c r="IA248" s="467"/>
      <c r="IB248" s="467"/>
      <c r="IC248" s="467"/>
      <c r="ID248" s="467"/>
      <c r="IE248" s="467"/>
      <c r="IF248" s="467"/>
      <c r="IG248" s="467"/>
      <c r="IH248" s="467"/>
      <c r="II248" s="467"/>
      <c r="IJ248" s="467"/>
      <c r="IK248" s="467"/>
      <c r="IL248" s="467"/>
      <c r="IM248" s="467"/>
      <c r="IN248" s="467"/>
      <c r="IO248" s="467"/>
      <c r="IP248" s="467"/>
      <c r="IQ248" s="467"/>
    </row>
    <row r="249" spans="1:251" x14ac:dyDescent="0.25">
      <c r="A249" s="490"/>
      <c r="B249" s="497">
        <v>140002</v>
      </c>
      <c r="C249" s="492" t="s">
        <v>3374</v>
      </c>
      <c r="D249" s="498">
        <v>850</v>
      </c>
      <c r="E249" s="494" t="s">
        <v>262</v>
      </c>
    </row>
  </sheetData>
  <mergeCells count="36">
    <mergeCell ref="A237:E237"/>
    <mergeCell ref="A196:E196"/>
    <mergeCell ref="A198:E198"/>
    <mergeCell ref="B222:D222"/>
    <mergeCell ref="A229:E229"/>
    <mergeCell ref="A235:E235"/>
    <mergeCell ref="A179:E179"/>
    <mergeCell ref="A182:E182"/>
    <mergeCell ref="A185:E185"/>
    <mergeCell ref="A188:E188"/>
    <mergeCell ref="A191:E191"/>
    <mergeCell ref="A164:E164"/>
    <mergeCell ref="A166:E166"/>
    <mergeCell ref="A168:E168"/>
    <mergeCell ref="A171:E171"/>
    <mergeCell ref="A176:E176"/>
    <mergeCell ref="A147:E147"/>
    <mergeCell ref="A148:E148"/>
    <mergeCell ref="A151:E151"/>
    <mergeCell ref="A154:E154"/>
    <mergeCell ref="A157:E157"/>
    <mergeCell ref="A63:E63"/>
    <mergeCell ref="A104:E104"/>
    <mergeCell ref="A110:E110"/>
    <mergeCell ref="A132:E132"/>
    <mergeCell ref="A140:E140"/>
    <mergeCell ref="A36:E36"/>
    <mergeCell ref="A40:E40"/>
    <mergeCell ref="A45:E45"/>
    <mergeCell ref="A48:E48"/>
    <mergeCell ref="A53:E53"/>
    <mergeCell ref="C1:E1"/>
    <mergeCell ref="A6:E6"/>
    <mergeCell ref="A7:E7"/>
    <mergeCell ref="A9:E9"/>
    <mergeCell ref="A29:E29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J44"/>
  <sheetViews>
    <sheetView zoomScaleNormal="100" workbookViewId="0"/>
  </sheetViews>
  <sheetFormatPr defaultColWidth="30.28515625" defaultRowHeight="15.75" x14ac:dyDescent="0.25"/>
  <cols>
    <col min="1" max="1" width="22.42578125" style="500" customWidth="1"/>
    <col min="2" max="2" width="16.140625" style="501" customWidth="1"/>
    <col min="3" max="3" width="82.140625" style="500" customWidth="1"/>
    <col min="4" max="4" width="14.140625" style="502" customWidth="1"/>
    <col min="5" max="5" width="22" style="500" customWidth="1"/>
    <col min="6" max="257" width="30.28515625" style="500"/>
    <col min="258" max="1024" width="30.28515625" style="499"/>
  </cols>
  <sheetData>
    <row r="1" spans="1:5" s="499" customFormat="1" ht="18" customHeight="1" x14ac:dyDescent="0.25">
      <c r="A1" s="500"/>
      <c r="B1" s="501"/>
      <c r="C1" s="878"/>
      <c r="D1" s="878"/>
      <c r="E1" s="878"/>
    </row>
    <row r="2" spans="1:5" s="499" customFormat="1" ht="18" customHeight="1" x14ac:dyDescent="0.25">
      <c r="A2" s="500"/>
      <c r="B2" s="501"/>
      <c r="C2" s="436"/>
      <c r="D2" s="503"/>
      <c r="E2" s="436"/>
    </row>
    <row r="3" spans="1:5" s="499" customFormat="1" ht="18" customHeight="1" x14ac:dyDescent="0.25">
      <c r="A3" s="500"/>
      <c r="B3" s="501"/>
      <c r="C3" s="436"/>
      <c r="D3" s="503"/>
      <c r="E3" s="436"/>
    </row>
    <row r="4" spans="1:5" s="499" customFormat="1" ht="18" customHeight="1" x14ac:dyDescent="0.25">
      <c r="A4" s="500"/>
      <c r="B4" s="501"/>
      <c r="C4" s="436"/>
      <c r="D4" s="503"/>
      <c r="E4" s="436"/>
    </row>
    <row r="5" spans="1:5" s="499" customFormat="1" ht="18" customHeight="1" x14ac:dyDescent="0.25">
      <c r="A5" s="500"/>
      <c r="B5" s="501"/>
      <c r="C5" s="500"/>
      <c r="D5" s="502"/>
      <c r="E5" s="500"/>
    </row>
    <row r="6" spans="1:5" s="499" customFormat="1" ht="18" customHeight="1" x14ac:dyDescent="0.25">
      <c r="A6" s="896" t="s">
        <v>1509</v>
      </c>
      <c r="B6" s="896"/>
      <c r="C6" s="896"/>
      <c r="D6" s="896"/>
      <c r="E6" s="896"/>
    </row>
    <row r="7" spans="1:5" s="499" customFormat="1" ht="18" customHeight="1" x14ac:dyDescent="0.25">
      <c r="A7" s="897" t="s">
        <v>3375</v>
      </c>
      <c r="B7" s="897"/>
      <c r="C7" s="897"/>
      <c r="D7" s="897"/>
      <c r="E7" s="897"/>
    </row>
    <row r="8" spans="1:5" s="499" customFormat="1" ht="46.5" customHeight="1" x14ac:dyDescent="0.25">
      <c r="A8" s="504" t="s">
        <v>564</v>
      </c>
      <c r="B8" s="505" t="s">
        <v>565</v>
      </c>
      <c r="C8" s="506" t="s">
        <v>568</v>
      </c>
      <c r="D8" s="506" t="s">
        <v>566</v>
      </c>
      <c r="E8" s="506" t="s">
        <v>567</v>
      </c>
    </row>
    <row r="9" spans="1:5" s="499" customFormat="1" ht="46.5" customHeight="1" x14ac:dyDescent="0.25">
      <c r="A9" s="504" t="s">
        <v>3376</v>
      </c>
      <c r="B9" s="505">
        <v>2115</v>
      </c>
      <c r="C9" s="506" t="s">
        <v>3377</v>
      </c>
      <c r="D9" s="507">
        <v>320</v>
      </c>
      <c r="E9" s="506" t="s">
        <v>496</v>
      </c>
    </row>
    <row r="10" spans="1:5" s="499" customFormat="1" ht="46.5" customHeight="1" x14ac:dyDescent="0.25">
      <c r="A10" s="504" t="s">
        <v>3378</v>
      </c>
      <c r="B10" s="505">
        <v>2116</v>
      </c>
      <c r="C10" s="506" t="s">
        <v>3379</v>
      </c>
      <c r="D10" s="507">
        <v>300</v>
      </c>
      <c r="E10" s="506" t="s">
        <v>496</v>
      </c>
    </row>
    <row r="11" spans="1:5" s="499" customFormat="1" ht="46.5" customHeight="1" x14ac:dyDescent="0.25">
      <c r="A11" s="504" t="s">
        <v>3380</v>
      </c>
      <c r="B11" s="505">
        <v>2117</v>
      </c>
      <c r="C11" s="506" t="s">
        <v>3381</v>
      </c>
      <c r="D11" s="507">
        <v>690</v>
      </c>
      <c r="E11" s="506" t="s">
        <v>496</v>
      </c>
    </row>
    <row r="12" spans="1:5" s="499" customFormat="1" ht="46.5" customHeight="1" x14ac:dyDescent="0.25">
      <c r="A12" s="504" t="s">
        <v>3382</v>
      </c>
      <c r="B12" s="505">
        <v>2118</v>
      </c>
      <c r="C12" s="506" t="s">
        <v>3383</v>
      </c>
      <c r="D12" s="507">
        <v>590</v>
      </c>
      <c r="E12" s="506" t="s">
        <v>496</v>
      </c>
    </row>
    <row r="13" spans="1:5" s="499" customFormat="1" ht="46.5" customHeight="1" x14ac:dyDescent="0.25">
      <c r="A13" s="504" t="s">
        <v>3384</v>
      </c>
      <c r="B13" s="505">
        <v>2119</v>
      </c>
      <c r="C13" s="506" t="s">
        <v>3385</v>
      </c>
      <c r="D13" s="507">
        <v>590</v>
      </c>
      <c r="E13" s="506" t="s">
        <v>496</v>
      </c>
    </row>
    <row r="14" spans="1:5" s="499" customFormat="1" ht="46.5" customHeight="1" x14ac:dyDescent="0.25">
      <c r="A14" s="504" t="s">
        <v>3386</v>
      </c>
      <c r="B14" s="505">
        <v>2120</v>
      </c>
      <c r="C14" s="506" t="s">
        <v>3387</v>
      </c>
      <c r="D14" s="507">
        <v>590</v>
      </c>
      <c r="E14" s="506" t="s">
        <v>496</v>
      </c>
    </row>
    <row r="15" spans="1:5" s="499" customFormat="1" ht="46.5" customHeight="1" x14ac:dyDescent="0.25">
      <c r="A15" s="504" t="s">
        <v>3388</v>
      </c>
      <c r="B15" s="505">
        <v>2121</v>
      </c>
      <c r="C15" s="506" t="s">
        <v>3389</v>
      </c>
      <c r="D15" s="507">
        <v>590</v>
      </c>
      <c r="E15" s="506" t="s">
        <v>496</v>
      </c>
    </row>
    <row r="16" spans="1:5" s="499" customFormat="1" ht="46.5" customHeight="1" x14ac:dyDescent="0.25">
      <c r="A16" s="504" t="s">
        <v>3390</v>
      </c>
      <c r="B16" s="505">
        <v>2122</v>
      </c>
      <c r="C16" s="506" t="s">
        <v>3391</v>
      </c>
      <c r="D16" s="507">
        <v>990</v>
      </c>
      <c r="E16" s="506" t="s">
        <v>496</v>
      </c>
    </row>
    <row r="17" spans="1:5" s="499" customFormat="1" ht="46.5" customHeight="1" x14ac:dyDescent="0.25">
      <c r="A17" s="508" t="s">
        <v>3392</v>
      </c>
      <c r="B17" s="509">
        <v>2123</v>
      </c>
      <c r="C17" s="506" t="s">
        <v>3393</v>
      </c>
      <c r="D17" s="510">
        <v>890</v>
      </c>
      <c r="E17" s="506" t="s">
        <v>496</v>
      </c>
    </row>
    <row r="18" spans="1:5" s="499" customFormat="1" ht="81" customHeight="1" x14ac:dyDescent="0.25">
      <c r="A18" s="511" t="s">
        <v>3394</v>
      </c>
      <c r="B18" s="512">
        <v>2124</v>
      </c>
      <c r="C18" s="511" t="s">
        <v>3395</v>
      </c>
      <c r="D18" s="513">
        <v>2100</v>
      </c>
      <c r="E18" s="511" t="s">
        <v>3396</v>
      </c>
    </row>
    <row r="19" spans="1:5" s="499" customFormat="1" ht="46.5" customHeight="1" x14ac:dyDescent="0.25">
      <c r="A19" s="511" t="s">
        <v>3394</v>
      </c>
      <c r="B19" s="512">
        <v>2203</v>
      </c>
      <c r="C19" s="511" t="s">
        <v>3397</v>
      </c>
      <c r="D19" s="513">
        <v>1500</v>
      </c>
      <c r="E19" s="511" t="s">
        <v>473</v>
      </c>
    </row>
    <row r="20" spans="1:5" s="499" customFormat="1" ht="46.5" customHeight="1" x14ac:dyDescent="0.25">
      <c r="A20" s="898" t="s">
        <v>3398</v>
      </c>
      <c r="B20" s="898"/>
      <c r="C20" s="898"/>
      <c r="D20" s="898"/>
      <c r="E20" s="898"/>
    </row>
    <row r="21" spans="1:5" s="499" customFormat="1" ht="46.5" customHeight="1" x14ac:dyDescent="0.25">
      <c r="A21" s="514" t="s">
        <v>3399</v>
      </c>
      <c r="B21" s="515">
        <v>2800</v>
      </c>
      <c r="C21" s="516" t="s">
        <v>3400</v>
      </c>
      <c r="D21" s="517">
        <v>1450</v>
      </c>
      <c r="E21" s="497" t="s">
        <v>3401</v>
      </c>
    </row>
    <row r="22" spans="1:5" s="499" customFormat="1" ht="46.5" customHeight="1" x14ac:dyDescent="0.25">
      <c r="A22" s="518" t="s">
        <v>3402</v>
      </c>
      <c r="B22" s="515">
        <v>2801</v>
      </c>
      <c r="C22" s="516" t="s">
        <v>3403</v>
      </c>
      <c r="D22" s="519">
        <v>8500</v>
      </c>
      <c r="E22" s="495" t="s">
        <v>3401</v>
      </c>
    </row>
    <row r="23" spans="1:5" s="499" customFormat="1" ht="46.5" customHeight="1" x14ac:dyDescent="0.25">
      <c r="A23" s="514" t="s">
        <v>3404</v>
      </c>
      <c r="B23" s="515">
        <v>2802</v>
      </c>
      <c r="C23" s="516" t="s">
        <v>3405</v>
      </c>
      <c r="D23" s="519">
        <v>3200</v>
      </c>
      <c r="E23" s="495" t="s">
        <v>3401</v>
      </c>
    </row>
    <row r="24" spans="1:5" s="499" customFormat="1" ht="46.5" customHeight="1" x14ac:dyDescent="0.25">
      <c r="A24" s="514" t="s">
        <v>3406</v>
      </c>
      <c r="B24" s="515">
        <v>2803</v>
      </c>
      <c r="C24" s="516" t="s">
        <v>3407</v>
      </c>
      <c r="D24" s="519">
        <v>3700</v>
      </c>
      <c r="E24" s="495" t="s">
        <v>3401</v>
      </c>
    </row>
    <row r="25" spans="1:5" s="499" customFormat="1" ht="46.5" customHeight="1" x14ac:dyDescent="0.25">
      <c r="A25" s="514" t="s">
        <v>3408</v>
      </c>
      <c r="B25" s="515">
        <v>2804</v>
      </c>
      <c r="C25" s="516" t="s">
        <v>3409</v>
      </c>
      <c r="D25" s="519">
        <v>39500</v>
      </c>
      <c r="E25" s="495" t="s">
        <v>3410</v>
      </c>
    </row>
    <row r="26" spans="1:5" s="499" customFormat="1" ht="46.5" customHeight="1" x14ac:dyDescent="0.25">
      <c r="A26" s="514" t="s">
        <v>3404</v>
      </c>
      <c r="B26" s="515">
        <v>2805</v>
      </c>
      <c r="C26" s="516" t="s">
        <v>3411</v>
      </c>
      <c r="D26" s="519">
        <v>7500</v>
      </c>
      <c r="E26" s="495" t="s">
        <v>3401</v>
      </c>
    </row>
    <row r="27" spans="1:5" s="499" customFormat="1" ht="46.5" customHeight="1" x14ac:dyDescent="0.25">
      <c r="A27" s="514" t="s">
        <v>3412</v>
      </c>
      <c r="B27" s="515">
        <v>2806</v>
      </c>
      <c r="C27" s="516" t="s">
        <v>3413</v>
      </c>
      <c r="D27" s="519">
        <v>3300</v>
      </c>
      <c r="E27" s="495" t="s">
        <v>3401</v>
      </c>
    </row>
    <row r="28" spans="1:5" s="499" customFormat="1" ht="46.5" customHeight="1" x14ac:dyDescent="0.25">
      <c r="A28" s="514" t="s">
        <v>3414</v>
      </c>
      <c r="B28" s="515">
        <v>2807</v>
      </c>
      <c r="C28" s="516" t="s">
        <v>3415</v>
      </c>
      <c r="D28" s="519">
        <v>3300</v>
      </c>
      <c r="E28" s="495" t="s">
        <v>3401</v>
      </c>
    </row>
    <row r="29" spans="1:5" s="499" customFormat="1" ht="46.5" customHeight="1" x14ac:dyDescent="0.25">
      <c r="A29" s="514" t="s">
        <v>3416</v>
      </c>
      <c r="B29" s="515">
        <v>2808</v>
      </c>
      <c r="C29" s="516" t="s">
        <v>3417</v>
      </c>
      <c r="D29" s="519">
        <v>3300</v>
      </c>
      <c r="E29" s="495" t="s">
        <v>3401</v>
      </c>
    </row>
    <row r="30" spans="1:5" s="499" customFormat="1" ht="46.5" customHeight="1" x14ac:dyDescent="0.25">
      <c r="A30" s="514" t="s">
        <v>3418</v>
      </c>
      <c r="B30" s="515">
        <v>2809</v>
      </c>
      <c r="C30" s="516" t="s">
        <v>3419</v>
      </c>
      <c r="D30" s="519">
        <v>3900</v>
      </c>
      <c r="E30" s="495" t="s">
        <v>3401</v>
      </c>
    </row>
    <row r="31" spans="1:5" s="499" customFormat="1" ht="46.5" customHeight="1" x14ac:dyDescent="0.25">
      <c r="A31" s="514" t="s">
        <v>3420</v>
      </c>
      <c r="B31" s="515">
        <v>2810</v>
      </c>
      <c r="C31" s="516" t="s">
        <v>3421</v>
      </c>
      <c r="D31" s="519">
        <v>4200</v>
      </c>
      <c r="E31" s="495" t="s">
        <v>3401</v>
      </c>
    </row>
    <row r="32" spans="1:5" s="499" customFormat="1" ht="46.5" customHeight="1" x14ac:dyDescent="0.25">
      <c r="A32" s="514" t="s">
        <v>3422</v>
      </c>
      <c r="B32" s="515">
        <v>2811</v>
      </c>
      <c r="C32" s="516" t="s">
        <v>3423</v>
      </c>
      <c r="D32" s="519">
        <v>9500</v>
      </c>
      <c r="E32" s="495" t="s">
        <v>3401</v>
      </c>
    </row>
    <row r="33" spans="1:5" s="499" customFormat="1" ht="46.5" customHeight="1" x14ac:dyDescent="0.25">
      <c r="A33" s="514" t="s">
        <v>3424</v>
      </c>
      <c r="B33" s="515">
        <v>2812</v>
      </c>
      <c r="C33" s="516" t="s">
        <v>3425</v>
      </c>
      <c r="D33" s="519">
        <v>9900</v>
      </c>
      <c r="E33" s="495" t="s">
        <v>3401</v>
      </c>
    </row>
    <row r="34" spans="1:5" s="499" customFormat="1" ht="46.5" customHeight="1" x14ac:dyDescent="0.25">
      <c r="A34" s="514" t="s">
        <v>3426</v>
      </c>
      <c r="B34" s="515">
        <v>2813</v>
      </c>
      <c r="C34" s="516" t="s">
        <v>3427</v>
      </c>
      <c r="D34" s="519">
        <v>6800</v>
      </c>
      <c r="E34" s="495" t="s">
        <v>3401</v>
      </c>
    </row>
    <row r="35" spans="1:5" s="499" customFormat="1" ht="46.5" customHeight="1" x14ac:dyDescent="0.25">
      <c r="A35" s="514" t="s">
        <v>3426</v>
      </c>
      <c r="B35" s="515">
        <v>2814</v>
      </c>
      <c r="C35" s="516" t="s">
        <v>3428</v>
      </c>
      <c r="D35" s="519">
        <v>7200</v>
      </c>
      <c r="E35" s="495" t="s">
        <v>3401</v>
      </c>
    </row>
    <row r="36" spans="1:5" s="499" customFormat="1" ht="46.5" customHeight="1" x14ac:dyDescent="0.25">
      <c r="A36" s="514" t="s">
        <v>3429</v>
      </c>
      <c r="B36" s="515">
        <v>2815</v>
      </c>
      <c r="C36" s="492" t="s">
        <v>3430</v>
      </c>
      <c r="D36" s="519">
        <v>8900</v>
      </c>
      <c r="E36" s="495" t="s">
        <v>3410</v>
      </c>
    </row>
    <row r="37" spans="1:5" s="499" customFormat="1" ht="46.5" customHeight="1" x14ac:dyDescent="0.25">
      <c r="A37" s="514" t="s">
        <v>3431</v>
      </c>
      <c r="B37" s="515">
        <v>2816</v>
      </c>
      <c r="C37" s="520" t="s">
        <v>3432</v>
      </c>
      <c r="D37" s="519">
        <v>14000</v>
      </c>
      <c r="E37" s="495" t="s">
        <v>3410</v>
      </c>
    </row>
    <row r="38" spans="1:5" s="499" customFormat="1" ht="46.5" customHeight="1" x14ac:dyDescent="0.25">
      <c r="A38" s="514" t="s">
        <v>3433</v>
      </c>
      <c r="B38" s="515">
        <v>2817</v>
      </c>
      <c r="C38" s="520" t="s">
        <v>3434</v>
      </c>
      <c r="D38" s="519">
        <v>9900</v>
      </c>
      <c r="E38" s="495" t="s">
        <v>3410</v>
      </c>
    </row>
    <row r="39" spans="1:5" s="499" customFormat="1" ht="46.5" customHeight="1" x14ac:dyDescent="0.25">
      <c r="A39" s="514" t="s">
        <v>3433</v>
      </c>
      <c r="B39" s="515">
        <v>2818</v>
      </c>
      <c r="C39" s="520" t="s">
        <v>3435</v>
      </c>
      <c r="D39" s="519">
        <v>14800</v>
      </c>
      <c r="E39" s="495" t="s">
        <v>3410</v>
      </c>
    </row>
    <row r="40" spans="1:5" s="499" customFormat="1" ht="46.5" customHeight="1" x14ac:dyDescent="0.25">
      <c r="A40" s="514" t="s">
        <v>3436</v>
      </c>
      <c r="B40" s="515">
        <v>2819</v>
      </c>
      <c r="C40" s="492" t="s">
        <v>3437</v>
      </c>
      <c r="D40" s="519">
        <v>3800</v>
      </c>
      <c r="E40" s="495" t="s">
        <v>3410</v>
      </c>
    </row>
    <row r="41" spans="1:5" s="499" customFormat="1" ht="46.5" customHeight="1" x14ac:dyDescent="0.25">
      <c r="A41" s="514" t="s">
        <v>3426</v>
      </c>
      <c r="B41" s="515">
        <v>2820</v>
      </c>
      <c r="C41" s="492" t="s">
        <v>3438</v>
      </c>
      <c r="D41" s="519">
        <v>23000</v>
      </c>
      <c r="E41" s="495" t="s">
        <v>3410</v>
      </c>
    </row>
    <row r="42" spans="1:5" s="499" customFormat="1" ht="46.5" customHeight="1" x14ac:dyDescent="0.25">
      <c r="A42" s="514" t="s">
        <v>3431</v>
      </c>
      <c r="B42" s="515">
        <v>2821</v>
      </c>
      <c r="C42" s="492" t="s">
        <v>3439</v>
      </c>
      <c r="D42" s="519">
        <v>46000</v>
      </c>
      <c r="E42" s="495" t="s">
        <v>3410</v>
      </c>
    </row>
    <row r="43" spans="1:5" s="499" customFormat="1" ht="46.5" customHeight="1" x14ac:dyDescent="0.25">
      <c r="A43" s="514" t="s">
        <v>3440</v>
      </c>
      <c r="B43" s="515">
        <v>2822</v>
      </c>
      <c r="C43" s="492" t="s">
        <v>3441</v>
      </c>
      <c r="D43" s="519">
        <v>10000</v>
      </c>
      <c r="E43" s="495" t="s">
        <v>3401</v>
      </c>
    </row>
    <row r="44" spans="1:5" s="499" customFormat="1" ht="46.5" customHeight="1" x14ac:dyDescent="0.25">
      <c r="A44" s="514" t="s">
        <v>3440</v>
      </c>
      <c r="B44" s="521">
        <v>2828</v>
      </c>
      <c r="C44" s="492" t="s">
        <v>3442</v>
      </c>
      <c r="D44" s="495">
        <v>10600</v>
      </c>
      <c r="E44" s="495" t="s">
        <v>3401</v>
      </c>
    </row>
  </sheetData>
  <mergeCells count="4">
    <mergeCell ref="C1:E1"/>
    <mergeCell ref="A6:E6"/>
    <mergeCell ref="A7:E7"/>
    <mergeCell ref="A20:E20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933C"/>
    <pageSetUpPr fitToPage="1"/>
  </sheetPr>
  <dimension ref="A1:AMJ78"/>
  <sheetViews>
    <sheetView zoomScaleNormal="100" workbookViewId="0"/>
  </sheetViews>
  <sheetFormatPr defaultColWidth="9" defaultRowHeight="15" x14ac:dyDescent="0.25"/>
  <cols>
    <col min="1" max="1" width="14.42578125" style="191" customWidth="1"/>
    <col min="2" max="2" width="12.7109375" style="450" customWidth="1"/>
    <col min="3" max="3" width="68.42578125" style="191" customWidth="1"/>
    <col min="4" max="4" width="17.140625" style="450" customWidth="1"/>
    <col min="5" max="5" width="19.85546875" style="191" customWidth="1"/>
    <col min="6" max="1021" width="9" style="191"/>
  </cols>
  <sheetData>
    <row r="1" spans="1:5" ht="11.25" customHeight="1" x14ac:dyDescent="0.25">
      <c r="A1" s="145"/>
      <c r="B1" s="522"/>
      <c r="C1" s="859"/>
      <c r="D1" s="859"/>
      <c r="E1" s="859"/>
    </row>
    <row r="2" spans="1:5" ht="16.5" customHeight="1" x14ac:dyDescent="0.25">
      <c r="A2" s="145"/>
      <c r="B2" s="522"/>
      <c r="C2" s="292"/>
      <c r="D2" s="293" t="s">
        <v>3443</v>
      </c>
      <c r="E2" s="292"/>
    </row>
    <row r="3" spans="1:5" ht="14.25" customHeight="1" x14ac:dyDescent="0.25">
      <c r="A3" s="145"/>
      <c r="B3" s="522"/>
      <c r="C3" s="292"/>
      <c r="D3" s="293" t="s">
        <v>1507</v>
      </c>
      <c r="E3" s="292"/>
    </row>
    <row r="4" spans="1:5" ht="12.75" customHeight="1" x14ac:dyDescent="0.25">
      <c r="A4" s="145"/>
      <c r="B4" s="522"/>
      <c r="C4" s="292"/>
      <c r="D4" s="293" t="s">
        <v>1508</v>
      </c>
      <c r="E4" s="292"/>
    </row>
    <row r="5" spans="1:5" ht="18.75" customHeight="1" x14ac:dyDescent="0.25">
      <c r="A5" s="145"/>
      <c r="B5" s="522"/>
      <c r="C5" s="145"/>
      <c r="D5" s="523"/>
      <c r="E5" s="145"/>
    </row>
    <row r="6" spans="1:5" x14ac:dyDescent="0.25">
      <c r="A6" s="899" t="s">
        <v>3444</v>
      </c>
      <c r="B6" s="899"/>
      <c r="C6" s="899"/>
      <c r="D6" s="899"/>
      <c r="E6" s="899"/>
    </row>
    <row r="7" spans="1:5" ht="18.75" customHeight="1" x14ac:dyDescent="0.25">
      <c r="A7" s="900" t="s">
        <v>3445</v>
      </c>
      <c r="B7" s="900"/>
      <c r="C7" s="900"/>
      <c r="D7" s="900"/>
      <c r="E7" s="900"/>
    </row>
    <row r="8" spans="1:5" ht="45" x14ac:dyDescent="0.25">
      <c r="A8" s="525" t="s">
        <v>564</v>
      </c>
      <c r="B8" s="526" t="s">
        <v>565</v>
      </c>
      <c r="C8" s="525" t="s">
        <v>568</v>
      </c>
      <c r="D8" s="526" t="s">
        <v>566</v>
      </c>
      <c r="E8" s="525" t="s">
        <v>567</v>
      </c>
    </row>
    <row r="9" spans="1:5" x14ac:dyDescent="0.25">
      <c r="A9" s="360" t="s">
        <v>275</v>
      </c>
      <c r="B9" s="527">
        <v>100112</v>
      </c>
      <c r="C9" s="528" t="s">
        <v>279</v>
      </c>
      <c r="D9" s="529">
        <f>'1.Консультации'!D171</f>
        <v>9000</v>
      </c>
      <c r="E9" s="360" t="s">
        <v>11</v>
      </c>
    </row>
    <row r="10" spans="1:5" ht="29.25" customHeight="1" x14ac:dyDescent="0.25">
      <c r="A10" s="360" t="s">
        <v>275</v>
      </c>
      <c r="B10" s="527">
        <v>100113</v>
      </c>
      <c r="C10" s="528" t="s">
        <v>280</v>
      </c>
      <c r="D10" s="529">
        <f>'1.Консультации'!D172</f>
        <v>5000</v>
      </c>
      <c r="E10" s="360" t="s">
        <v>11</v>
      </c>
    </row>
    <row r="11" spans="1:5" x14ac:dyDescent="0.25">
      <c r="A11" s="360" t="s">
        <v>9</v>
      </c>
      <c r="B11" s="527">
        <v>100001</v>
      </c>
      <c r="C11" s="528" t="s">
        <v>10</v>
      </c>
      <c r="D11" s="529">
        <f>'1.Консультации'!D10</f>
        <v>2300</v>
      </c>
      <c r="E11" s="360" t="s">
        <v>11</v>
      </c>
    </row>
    <row r="12" spans="1:5" x14ac:dyDescent="0.25">
      <c r="A12" s="360" t="s">
        <v>12</v>
      </c>
      <c r="B12" s="527">
        <v>100002</v>
      </c>
      <c r="C12" s="528" t="s">
        <v>13</v>
      </c>
      <c r="D12" s="529">
        <f>'1.Консультации'!D11</f>
        <v>2200</v>
      </c>
      <c r="E12" s="360" t="s">
        <v>11</v>
      </c>
    </row>
    <row r="13" spans="1:5" ht="15" customHeight="1" x14ac:dyDescent="0.25">
      <c r="A13" s="525" t="s">
        <v>1515</v>
      </c>
      <c r="B13" s="526">
        <v>160001</v>
      </c>
      <c r="C13" s="525" t="s">
        <v>3446</v>
      </c>
      <c r="D13" s="530">
        <v>4200</v>
      </c>
      <c r="E13" s="525" t="s">
        <v>292</v>
      </c>
    </row>
    <row r="14" spans="1:5" ht="15" customHeight="1" x14ac:dyDescent="0.25">
      <c r="A14" s="525" t="s">
        <v>3447</v>
      </c>
      <c r="B14" s="526">
        <v>160002</v>
      </c>
      <c r="C14" s="525" t="s">
        <v>3448</v>
      </c>
      <c r="D14" s="530">
        <v>7500</v>
      </c>
      <c r="E14" s="525" t="s">
        <v>292</v>
      </c>
    </row>
    <row r="15" spans="1:5" ht="15" customHeight="1" x14ac:dyDescent="0.25">
      <c r="A15" s="525" t="s">
        <v>3449</v>
      </c>
      <c r="B15" s="526">
        <v>160003</v>
      </c>
      <c r="C15" s="525" t="s">
        <v>3450</v>
      </c>
      <c r="D15" s="530">
        <v>1600</v>
      </c>
      <c r="E15" s="525" t="s">
        <v>292</v>
      </c>
    </row>
    <row r="16" spans="1:5" ht="30" customHeight="1" x14ac:dyDescent="0.25">
      <c r="A16" s="525" t="s">
        <v>1530</v>
      </c>
      <c r="B16" s="526">
        <v>160004</v>
      </c>
      <c r="C16" s="525" t="s">
        <v>3451</v>
      </c>
      <c r="D16" s="530">
        <v>20000</v>
      </c>
      <c r="E16" s="525" t="s">
        <v>292</v>
      </c>
    </row>
    <row r="17" spans="1:5" s="66" customFormat="1" ht="33.75" customHeight="1" x14ac:dyDescent="0.25">
      <c r="A17" s="531" t="s">
        <v>1530</v>
      </c>
      <c r="B17" s="532">
        <v>90010</v>
      </c>
      <c r="C17" s="533" t="s">
        <v>1531</v>
      </c>
      <c r="D17" s="320">
        <v>22000</v>
      </c>
      <c r="E17" s="533" t="s">
        <v>292</v>
      </c>
    </row>
    <row r="18" spans="1:5" ht="30" customHeight="1" x14ac:dyDescent="0.25">
      <c r="A18" s="525" t="s">
        <v>1530</v>
      </c>
      <c r="B18" s="526">
        <v>160005</v>
      </c>
      <c r="C18" s="525" t="s">
        <v>3452</v>
      </c>
      <c r="D18" s="530">
        <v>25000</v>
      </c>
      <c r="E18" s="525" t="s">
        <v>292</v>
      </c>
    </row>
    <row r="19" spans="1:5" ht="30" customHeight="1" x14ac:dyDescent="0.25">
      <c r="A19" s="525" t="s">
        <v>1530</v>
      </c>
      <c r="B19" s="526">
        <v>160006</v>
      </c>
      <c r="C19" s="525" t="s">
        <v>3453</v>
      </c>
      <c r="D19" s="530">
        <v>20000</v>
      </c>
      <c r="E19" s="525" t="s">
        <v>292</v>
      </c>
    </row>
    <row r="20" spans="1:5" ht="30" customHeight="1" x14ac:dyDescent="0.25">
      <c r="A20" s="525" t="s">
        <v>1530</v>
      </c>
      <c r="B20" s="526">
        <v>160007</v>
      </c>
      <c r="C20" s="525" t="s">
        <v>3454</v>
      </c>
      <c r="D20" s="530">
        <v>22000</v>
      </c>
      <c r="E20" s="525" t="s">
        <v>292</v>
      </c>
    </row>
    <row r="21" spans="1:5" ht="31.5" customHeight="1" x14ac:dyDescent="0.25">
      <c r="A21" s="525" t="s">
        <v>3455</v>
      </c>
      <c r="B21" s="534">
        <v>160008</v>
      </c>
      <c r="C21" s="534" t="s">
        <v>3456</v>
      </c>
      <c r="D21" s="535">
        <v>49000</v>
      </c>
      <c r="E21" s="534" t="s">
        <v>292</v>
      </c>
    </row>
    <row r="22" spans="1:5" ht="15" customHeight="1" x14ac:dyDescent="0.25">
      <c r="A22" s="525" t="s">
        <v>1515</v>
      </c>
      <c r="B22" s="526">
        <v>160009</v>
      </c>
      <c r="C22" s="525" t="s">
        <v>3457</v>
      </c>
      <c r="D22" s="530">
        <v>7200</v>
      </c>
      <c r="E22" s="525" t="s">
        <v>292</v>
      </c>
    </row>
    <row r="23" spans="1:5" ht="30" customHeight="1" x14ac:dyDescent="0.25">
      <c r="A23" s="525" t="s">
        <v>2031</v>
      </c>
      <c r="B23" s="526">
        <v>160010</v>
      </c>
      <c r="C23" s="525" t="s">
        <v>3458</v>
      </c>
      <c r="D23" s="530">
        <v>7500</v>
      </c>
      <c r="E23" s="525" t="s">
        <v>292</v>
      </c>
    </row>
    <row r="24" spans="1:5" ht="30" customHeight="1" x14ac:dyDescent="0.25">
      <c r="A24" s="525" t="s">
        <v>2031</v>
      </c>
      <c r="B24" s="526">
        <v>160011</v>
      </c>
      <c r="C24" s="525" t="s">
        <v>3459</v>
      </c>
      <c r="D24" s="530">
        <v>8900</v>
      </c>
      <c r="E24" s="525" t="s">
        <v>1167</v>
      </c>
    </row>
    <row r="25" spans="1:5" ht="15" customHeight="1" x14ac:dyDescent="0.25">
      <c r="A25" s="525" t="s">
        <v>3460</v>
      </c>
      <c r="B25" s="526">
        <v>160012</v>
      </c>
      <c r="C25" s="525" t="s">
        <v>3461</v>
      </c>
      <c r="D25" s="530">
        <v>29000</v>
      </c>
      <c r="E25" s="525" t="s">
        <v>1167</v>
      </c>
    </row>
    <row r="26" spans="1:5" ht="30" customHeight="1" x14ac:dyDescent="0.25">
      <c r="A26" s="525" t="s">
        <v>3462</v>
      </c>
      <c r="B26" s="526">
        <v>160013</v>
      </c>
      <c r="C26" s="525" t="s">
        <v>3463</v>
      </c>
      <c r="D26" s="530">
        <v>31000</v>
      </c>
      <c r="E26" s="525" t="s">
        <v>1167</v>
      </c>
    </row>
    <row r="27" spans="1:5" ht="30" customHeight="1" x14ac:dyDescent="0.25">
      <c r="A27" s="525" t="s">
        <v>3464</v>
      </c>
      <c r="B27" s="526">
        <v>160014</v>
      </c>
      <c r="C27" s="525" t="s">
        <v>3465</v>
      </c>
      <c r="D27" s="526">
        <v>22000</v>
      </c>
      <c r="E27" s="525" t="s">
        <v>1167</v>
      </c>
    </row>
    <row r="28" spans="1:5" ht="30" customHeight="1" x14ac:dyDescent="0.25">
      <c r="A28" s="525" t="s">
        <v>3466</v>
      </c>
      <c r="B28" s="526">
        <v>160015</v>
      </c>
      <c r="C28" s="525" t="s">
        <v>3467</v>
      </c>
      <c r="D28" s="526">
        <v>22000</v>
      </c>
      <c r="E28" s="525" t="s">
        <v>1167</v>
      </c>
    </row>
    <row r="29" spans="1:5" ht="45" customHeight="1" x14ac:dyDescent="0.25">
      <c r="A29" s="525" t="s">
        <v>3468</v>
      </c>
      <c r="B29" s="526">
        <v>160016</v>
      </c>
      <c r="C29" s="525" t="s">
        <v>3469</v>
      </c>
      <c r="D29" s="526">
        <v>22000</v>
      </c>
      <c r="E29" s="525" t="s">
        <v>1167</v>
      </c>
    </row>
    <row r="30" spans="1:5" s="191" customFormat="1" ht="30" customHeight="1" x14ac:dyDescent="0.25">
      <c r="A30" s="536" t="s">
        <v>1535</v>
      </c>
      <c r="B30" s="537">
        <v>11003</v>
      </c>
      <c r="C30" s="536" t="s">
        <v>2035</v>
      </c>
      <c r="D30" s="538">
        <v>35000</v>
      </c>
      <c r="E30" s="539" t="s">
        <v>1167</v>
      </c>
    </row>
    <row r="31" spans="1:5" ht="15" customHeight="1" x14ac:dyDescent="0.25">
      <c r="A31" s="525" t="s">
        <v>3470</v>
      </c>
      <c r="B31" s="526">
        <v>160017</v>
      </c>
      <c r="C31" s="525" t="s">
        <v>3471</v>
      </c>
      <c r="D31" s="530">
        <v>18000</v>
      </c>
      <c r="E31" s="525" t="s">
        <v>1167</v>
      </c>
    </row>
    <row r="32" spans="1:5" ht="30" customHeight="1" x14ac:dyDescent="0.25">
      <c r="A32" s="540" t="s">
        <v>3472</v>
      </c>
      <c r="B32" s="526">
        <v>160018</v>
      </c>
      <c r="C32" s="525" t="s">
        <v>3473</v>
      </c>
      <c r="D32" s="530">
        <v>22000</v>
      </c>
      <c r="E32" s="525" t="s">
        <v>1167</v>
      </c>
    </row>
    <row r="33" spans="1:5" ht="15" customHeight="1" x14ac:dyDescent="0.25">
      <c r="A33" s="525" t="s">
        <v>3474</v>
      </c>
      <c r="B33" s="526">
        <v>160019</v>
      </c>
      <c r="C33" s="525" t="s">
        <v>3475</v>
      </c>
      <c r="D33" s="530">
        <v>7500</v>
      </c>
      <c r="E33" s="525" t="s">
        <v>1167</v>
      </c>
    </row>
    <row r="34" spans="1:5" ht="15" customHeight="1" x14ac:dyDescent="0.25">
      <c r="A34" s="525" t="s">
        <v>3476</v>
      </c>
      <c r="B34" s="526">
        <v>160020</v>
      </c>
      <c r="C34" s="162" t="s">
        <v>3477</v>
      </c>
      <c r="D34" s="541">
        <v>35000</v>
      </c>
      <c r="E34" s="525" t="s">
        <v>1167</v>
      </c>
    </row>
    <row r="35" spans="1:5" ht="15" customHeight="1" x14ac:dyDescent="0.25">
      <c r="A35" s="525" t="s">
        <v>3478</v>
      </c>
      <c r="B35" s="526">
        <v>160021</v>
      </c>
      <c r="C35" s="525" t="s">
        <v>3479</v>
      </c>
      <c r="D35" s="530">
        <v>2100</v>
      </c>
      <c r="E35" s="525" t="s">
        <v>292</v>
      </c>
    </row>
    <row r="36" spans="1:5" ht="30" customHeight="1" x14ac:dyDescent="0.25">
      <c r="A36" s="525" t="s">
        <v>3478</v>
      </c>
      <c r="B36" s="526">
        <v>160022</v>
      </c>
      <c r="C36" s="525" t="s">
        <v>3480</v>
      </c>
      <c r="D36" s="530">
        <v>3500</v>
      </c>
      <c r="E36" s="525" t="s">
        <v>292</v>
      </c>
    </row>
    <row r="37" spans="1:5" ht="15" customHeight="1" x14ac:dyDescent="0.25">
      <c r="A37" s="525" t="s">
        <v>1517</v>
      </c>
      <c r="B37" s="526">
        <v>160023</v>
      </c>
      <c r="C37" s="525" t="s">
        <v>1537</v>
      </c>
      <c r="D37" s="530">
        <v>1500</v>
      </c>
      <c r="E37" s="525" t="s">
        <v>292</v>
      </c>
    </row>
    <row r="38" spans="1:5" ht="15" customHeight="1" x14ac:dyDescent="0.25">
      <c r="A38" s="525" t="s">
        <v>3481</v>
      </c>
      <c r="B38" s="526">
        <v>160024</v>
      </c>
      <c r="C38" s="525" t="s">
        <v>3482</v>
      </c>
      <c r="D38" s="530">
        <v>4500</v>
      </c>
      <c r="E38" s="525" t="s">
        <v>1167</v>
      </c>
    </row>
    <row r="39" spans="1:5" ht="15" customHeight="1" x14ac:dyDescent="0.25">
      <c r="A39" s="525" t="s">
        <v>3483</v>
      </c>
      <c r="B39" s="526">
        <v>160025</v>
      </c>
      <c r="C39" s="525" t="s">
        <v>3484</v>
      </c>
      <c r="D39" s="530">
        <v>16000</v>
      </c>
      <c r="E39" s="525" t="s">
        <v>1167</v>
      </c>
    </row>
    <row r="40" spans="1:5" ht="30" customHeight="1" x14ac:dyDescent="0.25">
      <c r="A40" s="525" t="s">
        <v>3485</v>
      </c>
      <c r="B40" s="526">
        <v>160026</v>
      </c>
      <c r="C40" s="525" t="s">
        <v>3486</v>
      </c>
      <c r="D40" s="530">
        <v>39000</v>
      </c>
      <c r="E40" s="525" t="s">
        <v>1167</v>
      </c>
    </row>
    <row r="41" spans="1:5" ht="15" customHeight="1" x14ac:dyDescent="0.25">
      <c r="A41" s="525">
        <v>1162</v>
      </c>
      <c r="B41" s="526">
        <v>160027</v>
      </c>
      <c r="C41" s="525" t="s">
        <v>3487</v>
      </c>
      <c r="D41" s="530">
        <v>15000</v>
      </c>
      <c r="E41" s="525" t="s">
        <v>1167</v>
      </c>
    </row>
    <row r="42" spans="1:5" ht="15" customHeight="1" x14ac:dyDescent="0.25">
      <c r="A42" s="525">
        <v>1163</v>
      </c>
      <c r="B42" s="526">
        <v>160028</v>
      </c>
      <c r="C42" s="525" t="s">
        <v>3488</v>
      </c>
      <c r="D42" s="530">
        <v>22000</v>
      </c>
      <c r="E42" s="525" t="s">
        <v>1167</v>
      </c>
    </row>
    <row r="43" spans="1:5" ht="15" customHeight="1" x14ac:dyDescent="0.25">
      <c r="A43" s="525">
        <v>1164</v>
      </c>
      <c r="B43" s="526">
        <v>160029</v>
      </c>
      <c r="C43" s="525" t="s">
        <v>3489</v>
      </c>
      <c r="D43" s="530">
        <v>29000</v>
      </c>
      <c r="E43" s="525" t="s">
        <v>1167</v>
      </c>
    </row>
    <row r="44" spans="1:5" ht="20.100000000000001" customHeight="1" x14ac:dyDescent="0.25">
      <c r="A44" s="542">
        <v>1165</v>
      </c>
      <c r="B44" s="526">
        <v>160030</v>
      </c>
      <c r="C44" s="525" t="s">
        <v>3490</v>
      </c>
      <c r="D44" s="530">
        <v>35000</v>
      </c>
      <c r="E44" s="525" t="s">
        <v>1167</v>
      </c>
    </row>
    <row r="45" spans="1:5" ht="15" customHeight="1" x14ac:dyDescent="0.25">
      <c r="A45" s="525" t="s">
        <v>3491</v>
      </c>
      <c r="B45" s="526">
        <v>160031</v>
      </c>
      <c r="C45" s="525" t="s">
        <v>3492</v>
      </c>
      <c r="D45" s="530">
        <v>4200</v>
      </c>
      <c r="E45" s="525" t="s">
        <v>463</v>
      </c>
    </row>
    <row r="46" spans="1:5" ht="15" customHeight="1" x14ac:dyDescent="0.25">
      <c r="A46" s="525" t="s">
        <v>3491</v>
      </c>
      <c r="B46" s="526">
        <v>160032</v>
      </c>
      <c r="C46" s="525" t="s">
        <v>3493</v>
      </c>
      <c r="D46" s="530">
        <v>3400</v>
      </c>
      <c r="E46" s="525" t="s">
        <v>463</v>
      </c>
    </row>
    <row r="47" spans="1:5" ht="15" customHeight="1" x14ac:dyDescent="0.25">
      <c r="A47" s="525" t="s">
        <v>3491</v>
      </c>
      <c r="B47" s="526">
        <v>160033</v>
      </c>
      <c r="C47" s="525" t="s">
        <v>3494</v>
      </c>
      <c r="D47" s="530">
        <v>4600</v>
      </c>
      <c r="E47" s="525" t="s">
        <v>463</v>
      </c>
    </row>
    <row r="48" spans="1:5" s="66" customFormat="1" ht="27" customHeight="1" x14ac:dyDescent="0.25">
      <c r="A48" s="531" t="s">
        <v>1528</v>
      </c>
      <c r="B48" s="532">
        <v>90009</v>
      </c>
      <c r="C48" s="533" t="s">
        <v>1529</v>
      </c>
      <c r="D48" s="320">
        <f>'9. Гинекология'!D17</f>
        <v>2000</v>
      </c>
      <c r="E48" s="533" t="s">
        <v>292</v>
      </c>
    </row>
    <row r="49" spans="1:1024" s="147" customFormat="1" ht="27" customHeight="1" x14ac:dyDescent="0.25">
      <c r="A49" s="543" t="s">
        <v>1557</v>
      </c>
      <c r="B49" s="343">
        <v>90027</v>
      </c>
      <c r="C49" s="345" t="s">
        <v>1558</v>
      </c>
      <c r="D49" s="544">
        <f>'9. Гинекология'!D35</f>
        <v>1500</v>
      </c>
      <c r="E49" s="345" t="s">
        <v>292</v>
      </c>
      <c r="F49" s="545"/>
      <c r="G49" s="545"/>
      <c r="H49" s="545"/>
      <c r="I49" s="545"/>
      <c r="J49" s="545"/>
      <c r="K49" s="545"/>
      <c r="L49" s="545"/>
      <c r="M49" s="545"/>
      <c r="N49" s="545"/>
      <c r="O49" s="545"/>
      <c r="P49" s="545"/>
      <c r="Q49" s="545"/>
      <c r="R49" s="545"/>
      <c r="S49" s="545"/>
      <c r="T49" s="545"/>
      <c r="U49" s="545"/>
      <c r="V49" s="545"/>
      <c r="W49" s="545"/>
      <c r="X49" s="545"/>
      <c r="Y49" s="545"/>
      <c r="Z49" s="545"/>
      <c r="AA49" s="545"/>
      <c r="AB49" s="545"/>
      <c r="AC49" s="545"/>
      <c r="AD49" s="545"/>
      <c r="AE49" s="545"/>
      <c r="AF49" s="545"/>
      <c r="AG49" s="545"/>
      <c r="AH49" s="545"/>
      <c r="AI49" s="545"/>
      <c r="AJ49" s="545"/>
      <c r="AK49" s="545"/>
      <c r="AL49" s="545"/>
      <c r="AM49" s="545"/>
      <c r="AN49" s="545"/>
      <c r="AO49" s="545"/>
      <c r="AP49" s="545"/>
      <c r="AQ49" s="545"/>
      <c r="AR49" s="545"/>
      <c r="AS49" s="545"/>
      <c r="AT49" s="545"/>
      <c r="AU49" s="545"/>
      <c r="AV49" s="545"/>
      <c r="AW49" s="545"/>
      <c r="AX49" s="545"/>
      <c r="AY49" s="545"/>
      <c r="AZ49" s="545"/>
      <c r="BA49" s="545"/>
      <c r="BB49" s="545"/>
      <c r="BC49" s="545"/>
      <c r="BD49" s="545"/>
      <c r="BE49" s="545"/>
      <c r="BF49" s="545"/>
      <c r="BG49" s="545"/>
      <c r="BH49" s="545"/>
      <c r="BI49" s="545"/>
      <c r="BJ49" s="545"/>
      <c r="BK49" s="545"/>
      <c r="BL49" s="545"/>
      <c r="BM49" s="545"/>
      <c r="BN49" s="545"/>
      <c r="BO49" s="545"/>
      <c r="BP49" s="545"/>
      <c r="BQ49" s="545"/>
      <c r="BR49" s="545"/>
      <c r="BS49" s="545"/>
      <c r="BT49" s="545"/>
      <c r="BU49" s="545"/>
      <c r="BV49" s="545"/>
      <c r="BW49" s="545"/>
      <c r="BX49" s="545"/>
      <c r="BY49" s="545"/>
      <c r="BZ49" s="545"/>
      <c r="CA49" s="545"/>
      <c r="CB49" s="545"/>
      <c r="CC49" s="545"/>
      <c r="CD49" s="545"/>
      <c r="CE49" s="545"/>
      <c r="CF49" s="545"/>
      <c r="CG49" s="545"/>
      <c r="CH49" s="545"/>
      <c r="CI49" s="545"/>
      <c r="CJ49" s="545"/>
      <c r="CK49" s="545"/>
      <c r="CL49" s="545"/>
      <c r="CM49" s="545"/>
      <c r="CN49" s="545"/>
      <c r="CO49" s="545"/>
      <c r="CP49" s="545"/>
      <c r="CQ49" s="545"/>
      <c r="CR49" s="545"/>
      <c r="CS49" s="545"/>
      <c r="CT49" s="545"/>
      <c r="CU49" s="545"/>
      <c r="CV49" s="545"/>
      <c r="CW49" s="545"/>
      <c r="CX49" s="545"/>
      <c r="CY49" s="545"/>
      <c r="CZ49" s="545"/>
      <c r="DA49" s="545"/>
      <c r="DB49" s="545"/>
      <c r="DC49" s="545"/>
      <c r="DD49" s="545"/>
      <c r="DE49" s="545"/>
      <c r="DF49" s="545"/>
      <c r="DG49" s="545"/>
      <c r="DH49" s="545"/>
      <c r="DI49" s="545"/>
      <c r="DJ49" s="545"/>
      <c r="DK49" s="545"/>
      <c r="DL49" s="545"/>
      <c r="DM49" s="545"/>
      <c r="DN49" s="545"/>
      <c r="DO49" s="545"/>
      <c r="DP49" s="545"/>
      <c r="DQ49" s="545"/>
      <c r="DR49" s="545"/>
      <c r="DS49" s="545"/>
      <c r="DT49" s="545"/>
      <c r="DU49" s="545"/>
      <c r="DV49" s="545"/>
      <c r="DW49" s="545"/>
      <c r="DX49" s="545"/>
      <c r="DY49" s="545"/>
      <c r="DZ49" s="545"/>
      <c r="EA49" s="545"/>
      <c r="EB49" s="545"/>
      <c r="EC49" s="545"/>
      <c r="ED49" s="545"/>
      <c r="EE49" s="545"/>
      <c r="EF49" s="545"/>
      <c r="EG49" s="545"/>
      <c r="EH49" s="545"/>
      <c r="EI49" s="545"/>
      <c r="EJ49" s="545"/>
      <c r="EK49" s="545"/>
      <c r="EL49" s="545"/>
      <c r="EM49" s="545"/>
      <c r="EN49" s="545"/>
      <c r="EO49" s="545"/>
      <c r="EP49" s="545"/>
      <c r="EQ49" s="545"/>
      <c r="ER49" s="545"/>
      <c r="ES49" s="545"/>
      <c r="ET49" s="545"/>
      <c r="EU49" s="545"/>
      <c r="EV49" s="545"/>
      <c r="EW49" s="545"/>
      <c r="EX49" s="545"/>
      <c r="EY49" s="545"/>
      <c r="EZ49" s="545"/>
      <c r="FA49" s="545"/>
      <c r="FB49" s="545"/>
      <c r="FC49" s="545"/>
      <c r="FD49" s="545"/>
      <c r="FE49" s="545"/>
      <c r="FF49" s="545"/>
      <c r="FG49" s="545"/>
      <c r="FH49" s="545"/>
      <c r="FI49" s="545"/>
      <c r="FJ49" s="545"/>
      <c r="FK49" s="545"/>
      <c r="FL49" s="545"/>
      <c r="FM49" s="545"/>
      <c r="FN49" s="545"/>
      <c r="FO49" s="545"/>
      <c r="FP49" s="545"/>
      <c r="FQ49" s="545"/>
      <c r="FR49" s="545"/>
      <c r="FS49" s="545"/>
      <c r="FT49" s="545"/>
      <c r="FU49" s="545"/>
      <c r="FV49" s="545"/>
      <c r="FW49" s="545"/>
      <c r="FX49" s="545"/>
      <c r="FY49" s="545"/>
      <c r="FZ49" s="545"/>
      <c r="GA49" s="545"/>
      <c r="GB49" s="545"/>
      <c r="GC49" s="545"/>
      <c r="GD49" s="545"/>
      <c r="GE49" s="545"/>
      <c r="GF49" s="545"/>
      <c r="GG49" s="545"/>
      <c r="GH49" s="545"/>
      <c r="GI49" s="545"/>
      <c r="GJ49" s="545"/>
      <c r="GK49" s="545"/>
      <c r="GL49" s="545"/>
      <c r="GM49" s="545"/>
      <c r="GN49" s="545"/>
      <c r="GO49" s="545"/>
      <c r="GP49" s="545"/>
      <c r="GQ49" s="545"/>
      <c r="GR49" s="545"/>
      <c r="GS49" s="545"/>
      <c r="GT49" s="545"/>
      <c r="GU49" s="545"/>
      <c r="GV49" s="545"/>
      <c r="GW49" s="545"/>
      <c r="GX49" s="545"/>
      <c r="GY49" s="545"/>
      <c r="GZ49" s="545"/>
      <c r="HA49" s="545"/>
      <c r="HB49" s="545"/>
      <c r="HC49" s="545"/>
      <c r="HD49" s="545"/>
      <c r="HE49" s="545"/>
      <c r="HF49" s="545"/>
      <c r="HG49" s="545"/>
      <c r="HH49" s="545"/>
      <c r="HI49" s="545"/>
      <c r="HJ49" s="545"/>
      <c r="HK49" s="545"/>
      <c r="HL49" s="545"/>
      <c r="HM49" s="545"/>
      <c r="HN49" s="545"/>
      <c r="HO49" s="545"/>
      <c r="HP49" s="545"/>
      <c r="HQ49" s="545"/>
      <c r="HR49" s="545"/>
      <c r="HS49" s="545"/>
      <c r="HT49" s="545"/>
      <c r="HU49" s="545"/>
      <c r="HV49" s="545"/>
      <c r="HW49" s="545"/>
      <c r="HX49" s="545"/>
      <c r="HY49" s="545"/>
      <c r="HZ49" s="545"/>
      <c r="IA49" s="545"/>
      <c r="IB49" s="545"/>
      <c r="IC49" s="545"/>
      <c r="ID49" s="545"/>
      <c r="IE49" s="545"/>
      <c r="IF49" s="545"/>
      <c r="IG49" s="545"/>
      <c r="IH49" s="545"/>
      <c r="II49" s="545"/>
      <c r="IJ49" s="545"/>
      <c r="IK49" s="545"/>
      <c r="IL49" s="545"/>
      <c r="IM49" s="545"/>
      <c r="IN49" s="545"/>
      <c r="AMH49" s="546"/>
      <c r="AMI49" s="546"/>
      <c r="AMJ49" s="546"/>
    </row>
    <row r="50" spans="1:1024" s="66" customFormat="1" ht="30" x14ac:dyDescent="0.25">
      <c r="A50" s="139" t="s">
        <v>581</v>
      </c>
      <c r="B50" s="166">
        <v>50014</v>
      </c>
      <c r="C50" s="139" t="s">
        <v>586</v>
      </c>
      <c r="D50" s="322">
        <f>'5. УЗИ ФД'!D21</f>
        <v>5000</v>
      </c>
      <c r="E50" s="139" t="s">
        <v>496</v>
      </c>
    </row>
    <row r="51" spans="1:1024" s="66" customFormat="1" x14ac:dyDescent="0.25">
      <c r="A51" s="139" t="s">
        <v>628</v>
      </c>
      <c r="B51" s="166">
        <v>50037</v>
      </c>
      <c r="C51" s="139" t="s">
        <v>629</v>
      </c>
      <c r="D51" s="322">
        <f>'5. УЗИ ФД'!D46</f>
        <v>3300</v>
      </c>
      <c r="E51" s="139" t="s">
        <v>262</v>
      </c>
    </row>
    <row r="52" spans="1:1024" s="66" customFormat="1" ht="30" x14ac:dyDescent="0.25">
      <c r="A52" s="139" t="s">
        <v>628</v>
      </c>
      <c r="B52" s="166">
        <v>50039</v>
      </c>
      <c r="C52" s="139" t="s">
        <v>3495</v>
      </c>
      <c r="D52" s="322">
        <f>'5. УЗИ ФД'!D48</f>
        <v>6000</v>
      </c>
      <c r="E52" s="139" t="s">
        <v>262</v>
      </c>
    </row>
    <row r="53" spans="1:1024" s="66" customFormat="1" ht="30" x14ac:dyDescent="0.25">
      <c r="A53" s="139" t="s">
        <v>628</v>
      </c>
      <c r="B53" s="166">
        <v>50043</v>
      </c>
      <c r="C53" s="139" t="s">
        <v>3496</v>
      </c>
      <c r="D53" s="322">
        <f>'5. УЗИ ФД'!D52</f>
        <v>6000</v>
      </c>
      <c r="E53" s="139" t="s">
        <v>262</v>
      </c>
    </row>
    <row r="54" spans="1:1024" s="66" customFormat="1" x14ac:dyDescent="0.25">
      <c r="A54" s="152" t="s">
        <v>668</v>
      </c>
      <c r="B54" s="547">
        <v>50062</v>
      </c>
      <c r="C54" s="152" t="s">
        <v>669</v>
      </c>
      <c r="D54" s="322">
        <f>'5. УЗИ ФД'!D75</f>
        <v>1600</v>
      </c>
      <c r="E54" s="152" t="s">
        <v>496</v>
      </c>
      <c r="AMD54"/>
      <c r="AME54"/>
      <c r="AMF54"/>
      <c r="AMG54"/>
      <c r="AMH54"/>
      <c r="AMI54"/>
      <c r="AMJ54"/>
    </row>
    <row r="55" spans="1:1024" ht="26.1" customHeight="1" x14ac:dyDescent="0.25">
      <c r="A55" s="525" t="s">
        <v>3497</v>
      </c>
      <c r="B55" s="526">
        <v>160034</v>
      </c>
      <c r="C55" s="525" t="s">
        <v>3498</v>
      </c>
      <c r="D55" s="530">
        <v>1000</v>
      </c>
      <c r="E55" s="162" t="s">
        <v>262</v>
      </c>
    </row>
    <row r="56" spans="1:1024" ht="27.95" customHeight="1" x14ac:dyDescent="0.25">
      <c r="A56" s="525" t="s">
        <v>3497</v>
      </c>
      <c r="B56" s="526">
        <v>160035</v>
      </c>
      <c r="C56" s="525" t="s">
        <v>3499</v>
      </c>
      <c r="D56" s="530">
        <v>1800</v>
      </c>
      <c r="E56" s="525" t="s">
        <v>1974</v>
      </c>
    </row>
    <row r="57" spans="1:1024" ht="27" customHeight="1" x14ac:dyDescent="0.25">
      <c r="A57" s="525">
        <v>2827</v>
      </c>
      <c r="B57" s="526">
        <v>160036</v>
      </c>
      <c r="C57" s="525" t="s">
        <v>3500</v>
      </c>
      <c r="D57" s="548">
        <v>500</v>
      </c>
      <c r="E57" s="525" t="s">
        <v>354</v>
      </c>
    </row>
    <row r="58" spans="1:1024" ht="27" customHeight="1" x14ac:dyDescent="0.25">
      <c r="A58" s="525" t="s">
        <v>9</v>
      </c>
      <c r="B58" s="526">
        <f>'1.Консультации'!B77</f>
        <v>100048</v>
      </c>
      <c r="C58" s="144" t="str">
        <f>'1.Консультации'!C77</f>
        <v>Прием (осмотр, консультация) врача-неонатолога первичный</v>
      </c>
      <c r="D58" s="548">
        <f>'1.Консультации'!D77</f>
        <v>3300</v>
      </c>
      <c r="E58" s="525" t="s">
        <v>1974</v>
      </c>
    </row>
    <row r="59" spans="1:1024" ht="27" customHeight="1" x14ac:dyDescent="0.25">
      <c r="A59" s="525"/>
      <c r="B59" s="526">
        <v>160038</v>
      </c>
      <c r="C59" s="525" t="s">
        <v>3501</v>
      </c>
      <c r="D59" s="530">
        <v>2200</v>
      </c>
      <c r="E59" s="525" t="s">
        <v>496</v>
      </c>
    </row>
    <row r="60" spans="1:1024" ht="39" customHeight="1" x14ac:dyDescent="0.25">
      <c r="A60" s="525" t="s">
        <v>3502</v>
      </c>
      <c r="B60" s="549">
        <v>160039</v>
      </c>
      <c r="C60" s="525" t="s">
        <v>3503</v>
      </c>
      <c r="D60" s="530">
        <v>85000</v>
      </c>
      <c r="E60" s="525" t="s">
        <v>3504</v>
      </c>
    </row>
    <row r="61" spans="1:1024" ht="30" hidden="1" customHeight="1" x14ac:dyDescent="0.25">
      <c r="A61" s="525" t="s">
        <v>3505</v>
      </c>
      <c r="B61" s="549">
        <v>160040</v>
      </c>
      <c r="C61" s="525" t="s">
        <v>3506</v>
      </c>
      <c r="D61" s="530">
        <v>68000</v>
      </c>
      <c r="E61" s="525" t="s">
        <v>3504</v>
      </c>
    </row>
    <row r="62" spans="1:1024" ht="55.5" customHeight="1" x14ac:dyDescent="0.25">
      <c r="A62" s="525" t="s">
        <v>3502</v>
      </c>
      <c r="B62" s="549">
        <v>160041</v>
      </c>
      <c r="C62" s="525" t="s">
        <v>3507</v>
      </c>
      <c r="D62" s="550">
        <v>85000</v>
      </c>
      <c r="E62" s="525" t="s">
        <v>3504</v>
      </c>
    </row>
    <row r="63" spans="1:1024" ht="30" customHeight="1" x14ac:dyDescent="0.25">
      <c r="A63" s="525" t="s">
        <v>3505</v>
      </c>
      <c r="B63" s="549">
        <v>160042</v>
      </c>
      <c r="C63" s="525" t="s">
        <v>3508</v>
      </c>
      <c r="D63" s="550">
        <v>85000</v>
      </c>
      <c r="E63" s="525" t="s">
        <v>3504</v>
      </c>
    </row>
    <row r="64" spans="1:1024" ht="30" customHeight="1" x14ac:dyDescent="0.25">
      <c r="A64" s="525" t="s">
        <v>3505</v>
      </c>
      <c r="B64" s="549">
        <v>160043</v>
      </c>
      <c r="C64" s="525" t="s">
        <v>3509</v>
      </c>
      <c r="D64" s="550">
        <v>85000</v>
      </c>
      <c r="E64" s="525" t="s">
        <v>3504</v>
      </c>
    </row>
    <row r="65" spans="1:5" ht="45" customHeight="1" x14ac:dyDescent="0.25">
      <c r="A65" s="525" t="s">
        <v>3505</v>
      </c>
      <c r="B65" s="549">
        <v>160044</v>
      </c>
      <c r="C65" s="525" t="s">
        <v>3510</v>
      </c>
      <c r="D65" s="550">
        <v>85000</v>
      </c>
      <c r="E65" s="525" t="s">
        <v>3504</v>
      </c>
    </row>
    <row r="66" spans="1:5" ht="30" customHeight="1" x14ac:dyDescent="0.25">
      <c r="A66" s="525" t="s">
        <v>3502</v>
      </c>
      <c r="B66" s="549">
        <v>160045</v>
      </c>
      <c r="C66" s="525" t="s">
        <v>3511</v>
      </c>
      <c r="D66" s="550">
        <v>150000</v>
      </c>
      <c r="E66" s="525" t="s">
        <v>3504</v>
      </c>
    </row>
    <row r="67" spans="1:5" ht="33.75" customHeight="1" x14ac:dyDescent="0.25">
      <c r="A67" s="525" t="s">
        <v>3502</v>
      </c>
      <c r="B67" s="549">
        <v>160046</v>
      </c>
      <c r="C67" s="525" t="s">
        <v>3512</v>
      </c>
      <c r="D67" s="550">
        <v>75000</v>
      </c>
      <c r="E67" s="525" t="s">
        <v>3504</v>
      </c>
    </row>
    <row r="68" spans="1:5" ht="30" customHeight="1" x14ac:dyDescent="0.25">
      <c r="A68" s="525" t="s">
        <v>3502</v>
      </c>
      <c r="B68" s="549">
        <v>160047</v>
      </c>
      <c r="C68" s="551" t="s">
        <v>3513</v>
      </c>
      <c r="D68" s="550">
        <v>78000</v>
      </c>
      <c r="E68" s="525" t="s">
        <v>3504</v>
      </c>
    </row>
    <row r="69" spans="1:5" ht="30" customHeight="1" x14ac:dyDescent="0.25">
      <c r="A69" s="525" t="s">
        <v>3502</v>
      </c>
      <c r="B69" s="549">
        <v>160048</v>
      </c>
      <c r="C69" s="551" t="s">
        <v>3514</v>
      </c>
      <c r="D69" s="550">
        <v>85000</v>
      </c>
      <c r="E69" s="525" t="s">
        <v>3504</v>
      </c>
    </row>
    <row r="70" spans="1:5" ht="45" customHeight="1" x14ac:dyDescent="0.25">
      <c r="A70" s="552" t="s">
        <v>3515</v>
      </c>
      <c r="B70" s="549">
        <v>160049</v>
      </c>
      <c r="C70" s="551" t="s">
        <v>3516</v>
      </c>
      <c r="D70" s="550">
        <v>91000</v>
      </c>
      <c r="E70" s="525" t="s">
        <v>3504</v>
      </c>
    </row>
    <row r="71" spans="1:5" ht="45" x14ac:dyDescent="0.25">
      <c r="A71" s="552" t="s">
        <v>3517</v>
      </c>
      <c r="B71" s="549">
        <v>160050</v>
      </c>
      <c r="C71" s="551" t="s">
        <v>3518</v>
      </c>
      <c r="D71" s="550">
        <v>97000</v>
      </c>
      <c r="E71" s="525" t="s">
        <v>3504</v>
      </c>
    </row>
    <row r="72" spans="1:5" ht="30" x14ac:dyDescent="0.25">
      <c r="A72" s="552" t="s">
        <v>3519</v>
      </c>
      <c r="B72" s="526">
        <v>160051</v>
      </c>
      <c r="C72" s="551" t="s">
        <v>3520</v>
      </c>
      <c r="D72" s="550">
        <v>15000</v>
      </c>
      <c r="E72" s="525" t="s">
        <v>3504</v>
      </c>
    </row>
    <row r="73" spans="1:5" ht="54" customHeight="1" x14ac:dyDescent="0.25">
      <c r="A73" s="552" t="s">
        <v>3519</v>
      </c>
      <c r="B73" s="526">
        <v>160052</v>
      </c>
      <c r="C73" s="551" t="s">
        <v>3521</v>
      </c>
      <c r="D73" s="550">
        <v>7000</v>
      </c>
      <c r="E73" s="525" t="s">
        <v>3504</v>
      </c>
    </row>
    <row r="74" spans="1:5" ht="30" x14ac:dyDescent="0.25">
      <c r="A74" s="552" t="s">
        <v>3491</v>
      </c>
      <c r="B74" s="526">
        <v>160053</v>
      </c>
      <c r="C74" s="551" t="s">
        <v>3522</v>
      </c>
      <c r="D74" s="530">
        <v>3000</v>
      </c>
      <c r="E74" s="525" t="s">
        <v>463</v>
      </c>
    </row>
    <row r="75" spans="1:5" ht="45" x14ac:dyDescent="0.25">
      <c r="A75" s="552" t="s">
        <v>3491</v>
      </c>
      <c r="B75" s="526">
        <v>160054</v>
      </c>
      <c r="C75" s="551" t="s">
        <v>3523</v>
      </c>
      <c r="D75" s="550">
        <v>4000</v>
      </c>
      <c r="E75" s="144" t="s">
        <v>463</v>
      </c>
    </row>
    <row r="76" spans="1:5" x14ac:dyDescent="0.25">
      <c r="A76" s="901" t="s">
        <v>1416</v>
      </c>
      <c r="B76" s="901"/>
      <c r="C76" s="901"/>
      <c r="D76" s="901"/>
      <c r="E76" s="901"/>
    </row>
    <row r="77" spans="1:5" ht="45" x14ac:dyDescent="0.25">
      <c r="A77" s="144" t="s">
        <v>3502</v>
      </c>
      <c r="B77" s="553">
        <v>160055</v>
      </c>
      <c r="C77" s="163" t="s">
        <v>3524</v>
      </c>
      <c r="D77" s="554">
        <v>11000</v>
      </c>
      <c r="E77" s="163" t="s">
        <v>262</v>
      </c>
    </row>
    <row r="78" spans="1:5" ht="45" x14ac:dyDescent="0.25">
      <c r="A78" s="144" t="s">
        <v>3502</v>
      </c>
      <c r="B78" s="553">
        <v>160056</v>
      </c>
      <c r="C78" s="551" t="s">
        <v>3525</v>
      </c>
      <c r="D78" s="554">
        <v>6000</v>
      </c>
      <c r="E78" s="163" t="s">
        <v>262</v>
      </c>
    </row>
  </sheetData>
  <mergeCells count="4">
    <mergeCell ref="C1:E1"/>
    <mergeCell ref="A6:E6"/>
    <mergeCell ref="A7:E7"/>
    <mergeCell ref="A76:E76"/>
  </mergeCells>
  <hyperlinks>
    <hyperlink ref="A74" r:id="rId1"/>
    <hyperlink ref="A75" r:id="rId2"/>
  </hyperlink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Q82"/>
  <sheetViews>
    <sheetView zoomScaleNormal="100" workbookViewId="0"/>
  </sheetViews>
  <sheetFormatPr defaultColWidth="9" defaultRowHeight="15" x14ac:dyDescent="0.25"/>
  <cols>
    <col min="1" max="1" width="23.140625" customWidth="1"/>
    <col min="2" max="2" width="20.28515625" customWidth="1"/>
    <col min="3" max="3" width="52.140625" style="267" customWidth="1"/>
    <col min="4" max="4" width="18" style="555" customWidth="1"/>
    <col min="5" max="5" width="26.5703125" customWidth="1"/>
  </cols>
  <sheetData>
    <row r="1" spans="1:6" x14ac:dyDescent="0.25">
      <c r="A1" s="902" t="s">
        <v>3526</v>
      </c>
      <c r="B1" s="902"/>
      <c r="C1" s="902"/>
      <c r="D1" s="902"/>
      <c r="E1" s="902"/>
    </row>
    <row r="2" spans="1:6" x14ac:dyDescent="0.25">
      <c r="A2" s="337" t="s">
        <v>1</v>
      </c>
      <c r="B2" s="337" t="s">
        <v>2</v>
      </c>
      <c r="C2" s="338" t="s">
        <v>3</v>
      </c>
      <c r="D2" s="556" t="s">
        <v>4</v>
      </c>
      <c r="E2" s="337" t="s">
        <v>5</v>
      </c>
    </row>
    <row r="3" spans="1:6" ht="33" customHeight="1" x14ac:dyDescent="0.25">
      <c r="A3" s="863" t="s">
        <v>3527</v>
      </c>
      <c r="B3" s="863"/>
      <c r="C3" s="863"/>
      <c r="D3" s="863"/>
      <c r="E3" s="863"/>
    </row>
    <row r="4" spans="1:6" x14ac:dyDescent="0.25">
      <c r="A4" s="557"/>
      <c r="B4" s="558" t="s">
        <v>3528</v>
      </c>
      <c r="C4" s="559"/>
      <c r="D4" s="560"/>
      <c r="E4" s="561"/>
    </row>
    <row r="5" spans="1:6" x14ac:dyDescent="0.25">
      <c r="A5" s="562"/>
      <c r="B5" s="563"/>
      <c r="C5" s="564" t="s">
        <v>3529</v>
      </c>
      <c r="D5" s="565"/>
      <c r="E5" s="566"/>
    </row>
    <row r="6" spans="1:6" ht="45" x14ac:dyDescent="0.25">
      <c r="A6" s="337" t="s">
        <v>3491</v>
      </c>
      <c r="B6" s="337">
        <v>170001</v>
      </c>
      <c r="C6" s="338" t="s">
        <v>3530</v>
      </c>
      <c r="D6" s="556">
        <v>4500</v>
      </c>
      <c r="E6" s="337" t="s">
        <v>3531</v>
      </c>
      <c r="F6" s="562"/>
    </row>
    <row r="7" spans="1:6" ht="60" x14ac:dyDescent="0.25">
      <c r="A7" s="337" t="s">
        <v>3502</v>
      </c>
      <c r="B7" s="337">
        <v>170002</v>
      </c>
      <c r="C7" s="528" t="s">
        <v>3532</v>
      </c>
      <c r="D7" s="556">
        <v>4200</v>
      </c>
      <c r="E7" s="337" t="s">
        <v>3531</v>
      </c>
      <c r="F7" s="562"/>
    </row>
    <row r="8" spans="1:6" ht="30" x14ac:dyDescent="0.25">
      <c r="A8" s="337" t="s">
        <v>3533</v>
      </c>
      <c r="B8" s="337">
        <v>170003</v>
      </c>
      <c r="C8" s="338" t="s">
        <v>3534</v>
      </c>
      <c r="D8" s="556">
        <v>1800</v>
      </c>
      <c r="E8" s="337" t="s">
        <v>3531</v>
      </c>
      <c r="F8" s="562"/>
    </row>
    <row r="9" spans="1:6" x14ac:dyDescent="0.25">
      <c r="A9" s="562"/>
      <c r="B9" s="563"/>
      <c r="C9" s="564" t="s">
        <v>3535</v>
      </c>
      <c r="D9" s="563"/>
      <c r="E9" s="566"/>
    </row>
    <row r="10" spans="1:6" ht="30" x14ac:dyDescent="0.25">
      <c r="A10" s="337" t="s">
        <v>3536</v>
      </c>
      <c r="B10" s="337">
        <v>170004</v>
      </c>
      <c r="C10" s="338" t="s">
        <v>3537</v>
      </c>
      <c r="D10" s="556">
        <v>14000</v>
      </c>
      <c r="E10" s="337" t="s">
        <v>463</v>
      </c>
      <c r="F10" s="562"/>
    </row>
    <row r="11" spans="1:6" ht="45" x14ac:dyDescent="0.25">
      <c r="A11" s="337" t="s">
        <v>3519</v>
      </c>
      <c r="B11" s="337">
        <v>170005</v>
      </c>
      <c r="C11" s="338" t="s">
        <v>3538</v>
      </c>
      <c r="D11" s="556">
        <v>4800</v>
      </c>
      <c r="E11" s="337" t="s">
        <v>3539</v>
      </c>
      <c r="F11" s="562"/>
    </row>
    <row r="12" spans="1:6" ht="45" x14ac:dyDescent="0.25">
      <c r="A12" s="337" t="s">
        <v>3540</v>
      </c>
      <c r="B12" s="337">
        <v>170006</v>
      </c>
      <c r="C12" s="338" t="s">
        <v>3541</v>
      </c>
      <c r="D12" s="556">
        <v>5200</v>
      </c>
      <c r="E12" s="337" t="s">
        <v>3531</v>
      </c>
      <c r="F12" s="562"/>
    </row>
    <row r="13" spans="1:6" ht="30" x14ac:dyDescent="0.25">
      <c r="A13" s="337" t="s">
        <v>3542</v>
      </c>
      <c r="B13" s="337">
        <v>170007</v>
      </c>
      <c r="C13" s="338" t="s">
        <v>3543</v>
      </c>
      <c r="D13" s="556">
        <v>4400</v>
      </c>
      <c r="E13" s="337" t="s">
        <v>3531</v>
      </c>
      <c r="F13" s="562"/>
    </row>
    <row r="14" spans="1:6" ht="30" x14ac:dyDescent="0.25">
      <c r="A14" s="337" t="s">
        <v>3544</v>
      </c>
      <c r="B14" s="337">
        <v>170008</v>
      </c>
      <c r="C14" s="338" t="s">
        <v>3545</v>
      </c>
      <c r="D14" s="556">
        <v>4400</v>
      </c>
      <c r="E14" s="337" t="s">
        <v>3531</v>
      </c>
      <c r="F14" s="562"/>
    </row>
    <row r="15" spans="1:6" ht="30" x14ac:dyDescent="0.25">
      <c r="A15" s="337" t="s">
        <v>3546</v>
      </c>
      <c r="B15" s="337">
        <v>170009</v>
      </c>
      <c r="C15" s="338" t="s">
        <v>3547</v>
      </c>
      <c r="D15" s="556">
        <v>6100</v>
      </c>
      <c r="E15" s="337" t="s">
        <v>3531</v>
      </c>
      <c r="F15" s="562"/>
    </row>
    <row r="16" spans="1:6" ht="30" x14ac:dyDescent="0.25">
      <c r="A16" s="567" t="s">
        <v>3548</v>
      </c>
      <c r="B16" s="337">
        <v>170010</v>
      </c>
      <c r="C16" s="568" t="s">
        <v>3549</v>
      </c>
      <c r="D16" s="569">
        <v>6100</v>
      </c>
      <c r="E16" s="567" t="s">
        <v>3531</v>
      </c>
      <c r="F16" s="562"/>
    </row>
    <row r="17" spans="1:6" ht="30" x14ac:dyDescent="0.25">
      <c r="A17" s="570" t="s">
        <v>326</v>
      </c>
      <c r="B17" s="337">
        <v>170011</v>
      </c>
      <c r="C17" s="571" t="s">
        <v>3550</v>
      </c>
      <c r="D17" s="572">
        <v>6900</v>
      </c>
      <c r="E17" s="571" t="s">
        <v>292</v>
      </c>
      <c r="F17" s="562"/>
    </row>
    <row r="18" spans="1:6" x14ac:dyDescent="0.25">
      <c r="A18" s="562"/>
      <c r="B18" s="563"/>
      <c r="C18" s="564" t="s">
        <v>3551</v>
      </c>
      <c r="D18" s="563"/>
      <c r="E18" s="566"/>
    </row>
    <row r="19" spans="1:6" ht="30" x14ac:dyDescent="0.25">
      <c r="A19" s="337" t="s">
        <v>3552</v>
      </c>
      <c r="B19" s="337">
        <v>170012</v>
      </c>
      <c r="C19" s="338" t="s">
        <v>3553</v>
      </c>
      <c r="D19" s="556">
        <v>1800</v>
      </c>
      <c r="E19" s="337" t="s">
        <v>3531</v>
      </c>
      <c r="F19" s="562"/>
    </row>
    <row r="20" spans="1:6" ht="45" x14ac:dyDescent="0.25">
      <c r="A20" s="337" t="s">
        <v>3554</v>
      </c>
      <c r="B20" s="337">
        <v>170013</v>
      </c>
      <c r="C20" s="338" t="s">
        <v>3555</v>
      </c>
      <c r="D20" s="556">
        <v>3800</v>
      </c>
      <c r="E20" s="337" t="s">
        <v>3531</v>
      </c>
      <c r="F20" s="562"/>
    </row>
    <row r="21" spans="1:6" x14ac:dyDescent="0.25">
      <c r="A21" s="562"/>
      <c r="B21" s="563"/>
      <c r="C21" s="564" t="s">
        <v>3556</v>
      </c>
      <c r="D21" s="563"/>
      <c r="E21" s="566"/>
    </row>
    <row r="22" spans="1:6" ht="30" x14ac:dyDescent="0.25">
      <c r="A22" s="337" t="s">
        <v>3557</v>
      </c>
      <c r="B22" s="337">
        <v>170014</v>
      </c>
      <c r="C22" s="338" t="s">
        <v>3558</v>
      </c>
      <c r="D22" s="556">
        <v>1800</v>
      </c>
      <c r="E22" s="337" t="s">
        <v>3531</v>
      </c>
    </row>
    <row r="23" spans="1:6" ht="30" x14ac:dyDescent="0.25">
      <c r="A23" s="337" t="s">
        <v>3559</v>
      </c>
      <c r="B23" s="337">
        <v>170015</v>
      </c>
      <c r="C23" s="338" t="s">
        <v>3560</v>
      </c>
      <c r="D23" s="556">
        <v>1800</v>
      </c>
      <c r="E23" s="337" t="s">
        <v>3531</v>
      </c>
    </row>
    <row r="24" spans="1:6" ht="45" x14ac:dyDescent="0.25">
      <c r="A24" s="337" t="s">
        <v>3561</v>
      </c>
      <c r="B24" s="337">
        <v>170016</v>
      </c>
      <c r="C24" s="338" t="s">
        <v>3562</v>
      </c>
      <c r="D24" s="556">
        <v>4200</v>
      </c>
      <c r="E24" s="337" t="s">
        <v>3531</v>
      </c>
      <c r="F24" s="562"/>
    </row>
    <row r="25" spans="1:6" x14ac:dyDescent="0.25">
      <c r="A25" s="562"/>
      <c r="B25" s="563"/>
      <c r="C25" s="564" t="s">
        <v>3563</v>
      </c>
      <c r="D25" s="563"/>
      <c r="E25" s="566"/>
    </row>
    <row r="26" spans="1:6" ht="30" x14ac:dyDescent="0.25">
      <c r="A26" s="337" t="s">
        <v>3564</v>
      </c>
      <c r="B26" s="337">
        <v>170017</v>
      </c>
      <c r="C26" s="338" t="s">
        <v>3565</v>
      </c>
      <c r="D26" s="556">
        <v>2500</v>
      </c>
      <c r="E26" s="337" t="s">
        <v>3531</v>
      </c>
      <c r="F26" s="562"/>
    </row>
    <row r="27" spans="1:6" ht="45" x14ac:dyDescent="0.25">
      <c r="A27" s="337" t="s">
        <v>3566</v>
      </c>
      <c r="B27" s="337">
        <v>170018</v>
      </c>
      <c r="C27" s="338" t="s">
        <v>3567</v>
      </c>
      <c r="D27" s="556">
        <v>4200</v>
      </c>
      <c r="E27" s="337" t="s">
        <v>3531</v>
      </c>
      <c r="F27" s="562"/>
    </row>
    <row r="28" spans="1:6" x14ac:dyDescent="0.25">
      <c r="A28" s="562"/>
      <c r="B28" s="563"/>
      <c r="C28" s="564" t="s">
        <v>3568</v>
      </c>
      <c r="D28" s="563"/>
      <c r="E28" s="566"/>
    </row>
    <row r="29" spans="1:6" ht="30" x14ac:dyDescent="0.25">
      <c r="A29" s="337" t="s">
        <v>3569</v>
      </c>
      <c r="B29" s="337">
        <v>170019</v>
      </c>
      <c r="C29" s="338" t="s">
        <v>3570</v>
      </c>
      <c r="D29" s="556">
        <v>2200</v>
      </c>
      <c r="E29" s="337" t="s">
        <v>3531</v>
      </c>
      <c r="F29" s="562"/>
    </row>
    <row r="30" spans="1:6" hidden="1" x14ac:dyDescent="0.25">
      <c r="A30" s="867" t="s">
        <v>3571</v>
      </c>
      <c r="B30" s="867"/>
      <c r="C30" s="867"/>
      <c r="D30" s="867"/>
      <c r="E30" s="867"/>
      <c r="F30" s="562"/>
    </row>
    <row r="31" spans="1:6" ht="45" hidden="1" x14ac:dyDescent="0.25">
      <c r="A31" s="337" t="s">
        <v>3572</v>
      </c>
      <c r="B31" s="337"/>
      <c r="C31" s="338" t="s">
        <v>3573</v>
      </c>
      <c r="D31" s="556">
        <v>1800</v>
      </c>
      <c r="E31" s="337" t="s">
        <v>3531</v>
      </c>
      <c r="F31" s="562"/>
    </row>
    <row r="32" spans="1:6" ht="45" x14ac:dyDescent="0.25">
      <c r="A32" s="337" t="s">
        <v>3574</v>
      </c>
      <c r="B32" s="337">
        <v>170020</v>
      </c>
      <c r="C32" s="338" t="s">
        <v>3575</v>
      </c>
      <c r="D32" s="556">
        <v>4200</v>
      </c>
      <c r="E32" s="337" t="s">
        <v>3531</v>
      </c>
      <c r="F32" s="562"/>
    </row>
    <row r="33" spans="1:6" x14ac:dyDescent="0.25">
      <c r="A33" s="562"/>
      <c r="B33" s="563"/>
      <c r="C33" s="564" t="s">
        <v>3576</v>
      </c>
      <c r="D33" s="563"/>
      <c r="E33" s="566"/>
    </row>
    <row r="34" spans="1:6" ht="30" x14ac:dyDescent="0.25">
      <c r="A34" s="337" t="s">
        <v>3577</v>
      </c>
      <c r="B34" s="337">
        <v>170021</v>
      </c>
      <c r="C34" s="338" t="s">
        <v>3578</v>
      </c>
      <c r="D34" s="556">
        <v>1800</v>
      </c>
      <c r="E34" s="337" t="s">
        <v>3531</v>
      </c>
      <c r="F34" s="562"/>
    </row>
    <row r="35" spans="1:6" ht="45" x14ac:dyDescent="0.25">
      <c r="A35" s="337" t="s">
        <v>3579</v>
      </c>
      <c r="B35" s="337">
        <v>170022</v>
      </c>
      <c r="C35" s="338" t="s">
        <v>3580</v>
      </c>
      <c r="D35" s="556">
        <v>3800</v>
      </c>
      <c r="E35" s="337" t="s">
        <v>3531</v>
      </c>
      <c r="F35" s="562"/>
    </row>
    <row r="36" spans="1:6" x14ac:dyDescent="0.25">
      <c r="A36" s="562"/>
      <c r="B36" s="563"/>
      <c r="C36" s="564" t="s">
        <v>3581</v>
      </c>
      <c r="D36" s="563"/>
      <c r="E36" s="566"/>
    </row>
    <row r="37" spans="1:6" ht="30" x14ac:dyDescent="0.25">
      <c r="A37" s="337" t="s">
        <v>3582</v>
      </c>
      <c r="B37" s="337">
        <v>170023</v>
      </c>
      <c r="C37" s="338" t="s">
        <v>3583</v>
      </c>
      <c r="D37" s="556">
        <v>1800</v>
      </c>
      <c r="E37" s="337" t="s">
        <v>3531</v>
      </c>
      <c r="F37" s="562"/>
    </row>
    <row r="38" spans="1:6" ht="45" x14ac:dyDescent="0.25">
      <c r="A38" s="337" t="s">
        <v>3584</v>
      </c>
      <c r="B38" s="337">
        <v>170024</v>
      </c>
      <c r="C38" s="338" t="s">
        <v>3585</v>
      </c>
      <c r="D38" s="556">
        <v>3800</v>
      </c>
      <c r="E38" s="337" t="s">
        <v>3531</v>
      </c>
      <c r="F38" s="562"/>
    </row>
    <row r="39" spans="1:6" x14ac:dyDescent="0.25">
      <c r="A39" s="562"/>
      <c r="B39" s="563"/>
      <c r="C39" s="564" t="s">
        <v>3586</v>
      </c>
      <c r="D39" s="563"/>
      <c r="E39" s="566"/>
    </row>
    <row r="40" spans="1:6" ht="45" x14ac:dyDescent="0.25">
      <c r="A40" s="567" t="s">
        <v>3587</v>
      </c>
      <c r="B40" s="567">
        <v>170025</v>
      </c>
      <c r="C40" s="568" t="s">
        <v>3588</v>
      </c>
      <c r="D40" s="569">
        <v>3800</v>
      </c>
      <c r="E40" s="337" t="s">
        <v>3531</v>
      </c>
      <c r="F40" s="562"/>
    </row>
    <row r="41" spans="1:6" s="557" customFormat="1" ht="45" x14ac:dyDescent="0.25">
      <c r="A41" s="571" t="s">
        <v>3589</v>
      </c>
      <c r="B41" s="571">
        <v>170026</v>
      </c>
      <c r="C41" s="571" t="s">
        <v>3590</v>
      </c>
      <c r="D41" s="572">
        <v>800</v>
      </c>
      <c r="E41" s="337" t="s">
        <v>3531</v>
      </c>
      <c r="F41" s="562"/>
    </row>
    <row r="42" spans="1:6" x14ac:dyDescent="0.25">
      <c r="A42" s="562"/>
      <c r="B42" s="563"/>
      <c r="C42" s="564" t="s">
        <v>3591</v>
      </c>
      <c r="D42" s="563"/>
      <c r="E42" s="566"/>
    </row>
    <row r="43" spans="1:6" ht="30" x14ac:dyDescent="0.25">
      <c r="A43" s="337" t="s">
        <v>3592</v>
      </c>
      <c r="B43" s="337">
        <v>170027</v>
      </c>
      <c r="C43" s="338" t="s">
        <v>3593</v>
      </c>
      <c r="D43" s="556">
        <v>2200</v>
      </c>
      <c r="E43" s="337" t="s">
        <v>3531</v>
      </c>
      <c r="F43" s="562"/>
    </row>
    <row r="44" spans="1:6" ht="45" x14ac:dyDescent="0.25">
      <c r="A44" s="337" t="s">
        <v>3594</v>
      </c>
      <c r="B44" s="337">
        <v>170028</v>
      </c>
      <c r="C44" s="338" t="s">
        <v>3595</v>
      </c>
      <c r="D44" s="556">
        <v>3800</v>
      </c>
      <c r="E44" s="337" t="s">
        <v>3531</v>
      </c>
      <c r="F44" s="562"/>
    </row>
    <row r="45" spans="1:6" x14ac:dyDescent="0.25">
      <c r="A45" s="562"/>
      <c r="B45" s="563"/>
      <c r="C45" s="564" t="s">
        <v>3596</v>
      </c>
      <c r="D45" s="563"/>
      <c r="E45" s="566"/>
    </row>
    <row r="46" spans="1:6" ht="30" x14ac:dyDescent="0.25">
      <c r="A46" s="337" t="s">
        <v>3597</v>
      </c>
      <c r="B46" s="337">
        <v>170029</v>
      </c>
      <c r="C46" s="338" t="s">
        <v>3598</v>
      </c>
      <c r="D46" s="556">
        <v>1800</v>
      </c>
      <c r="E46" s="337" t="s">
        <v>3531</v>
      </c>
      <c r="F46" s="562"/>
    </row>
    <row r="47" spans="1:6" ht="45" x14ac:dyDescent="0.25">
      <c r="A47" s="337" t="s">
        <v>3599</v>
      </c>
      <c r="B47" s="337">
        <v>170030</v>
      </c>
      <c r="C47" s="338" t="s">
        <v>3600</v>
      </c>
      <c r="D47" s="556">
        <v>4500</v>
      </c>
      <c r="E47" s="337" t="s">
        <v>3531</v>
      </c>
      <c r="F47" s="562"/>
    </row>
    <row r="48" spans="1:6" ht="45" x14ac:dyDescent="0.25">
      <c r="A48" s="337" t="s">
        <v>3601</v>
      </c>
      <c r="B48" s="337">
        <v>170031</v>
      </c>
      <c r="C48" s="338" t="s">
        <v>3602</v>
      </c>
      <c r="D48" s="556">
        <v>4500</v>
      </c>
      <c r="E48" s="337" t="s">
        <v>3531</v>
      </c>
      <c r="F48" s="562"/>
    </row>
    <row r="49" spans="1:6" x14ac:dyDescent="0.25">
      <c r="A49" s="562"/>
      <c r="B49" s="563"/>
      <c r="C49" s="564" t="s">
        <v>3603</v>
      </c>
      <c r="D49" s="563"/>
      <c r="E49" s="566"/>
    </row>
    <row r="50" spans="1:6" ht="30" x14ac:dyDescent="0.25">
      <c r="A50" s="337" t="s">
        <v>3604</v>
      </c>
      <c r="B50" s="337">
        <v>170032</v>
      </c>
      <c r="C50" s="338" t="s">
        <v>3605</v>
      </c>
      <c r="D50" s="556">
        <v>2200</v>
      </c>
      <c r="E50" s="337" t="s">
        <v>3531</v>
      </c>
      <c r="F50" s="562"/>
    </row>
    <row r="51" spans="1:6" x14ac:dyDescent="0.25">
      <c r="A51" s="562"/>
      <c r="B51" s="573"/>
      <c r="C51" s="574" t="s">
        <v>7</v>
      </c>
      <c r="D51" s="573"/>
      <c r="E51" s="575"/>
    </row>
    <row r="52" spans="1:6" ht="45" x14ac:dyDescent="0.25">
      <c r="A52" s="337" t="s">
        <v>3606</v>
      </c>
      <c r="B52" s="337">
        <v>170033</v>
      </c>
      <c r="C52" s="338" t="s">
        <v>3607</v>
      </c>
      <c r="D52" s="556">
        <v>3800</v>
      </c>
      <c r="E52" s="337" t="s">
        <v>3531</v>
      </c>
    </row>
    <row r="53" spans="1:6" ht="45" x14ac:dyDescent="0.25">
      <c r="A53" s="337" t="s">
        <v>3608</v>
      </c>
      <c r="B53" s="337">
        <v>170034</v>
      </c>
      <c r="C53" s="338" t="s">
        <v>3609</v>
      </c>
      <c r="D53" s="556">
        <v>3800</v>
      </c>
      <c r="E53" s="337" t="s">
        <v>3531</v>
      </c>
    </row>
    <row r="54" spans="1:6" ht="45" x14ac:dyDescent="0.25">
      <c r="A54" s="337" t="s">
        <v>3610</v>
      </c>
      <c r="B54" s="337">
        <v>170035</v>
      </c>
      <c r="C54" s="338" t="s">
        <v>3611</v>
      </c>
      <c r="D54" s="556">
        <v>3800</v>
      </c>
      <c r="E54" s="337" t="s">
        <v>3531</v>
      </c>
    </row>
    <row r="55" spans="1:6" ht="45" x14ac:dyDescent="0.25">
      <c r="A55" s="337" t="s">
        <v>3612</v>
      </c>
      <c r="B55" s="337">
        <v>170036</v>
      </c>
      <c r="C55" s="338" t="s">
        <v>3613</v>
      </c>
      <c r="D55" s="556">
        <v>4200</v>
      </c>
      <c r="E55" s="337" t="s">
        <v>3531</v>
      </c>
    </row>
    <row r="56" spans="1:6" ht="60" x14ac:dyDescent="0.25">
      <c r="A56" s="337" t="s">
        <v>3614</v>
      </c>
      <c r="B56" s="337">
        <v>170037</v>
      </c>
      <c r="C56" s="338" t="s">
        <v>3615</v>
      </c>
      <c r="D56" s="556">
        <v>4200</v>
      </c>
      <c r="E56" s="337" t="s">
        <v>3531</v>
      </c>
    </row>
    <row r="57" spans="1:6" ht="60" x14ac:dyDescent="0.25">
      <c r="A57" s="337" t="s">
        <v>3616</v>
      </c>
      <c r="B57" s="337">
        <v>170038</v>
      </c>
      <c r="C57" s="338" t="s">
        <v>3617</v>
      </c>
      <c r="D57" s="556">
        <v>4600</v>
      </c>
      <c r="E57" s="337" t="s">
        <v>3531</v>
      </c>
    </row>
    <row r="58" spans="1:6" ht="45" x14ac:dyDescent="0.25">
      <c r="A58" s="337" t="s">
        <v>3589</v>
      </c>
      <c r="B58" s="337">
        <v>170039</v>
      </c>
      <c r="C58" s="338" t="s">
        <v>3618</v>
      </c>
      <c r="D58" s="556">
        <v>3800</v>
      </c>
      <c r="E58" s="337" t="s">
        <v>3531</v>
      </c>
      <c r="F58" s="562"/>
    </row>
    <row r="59" spans="1:6" ht="60" x14ac:dyDescent="0.25">
      <c r="A59" s="337" t="s">
        <v>3619</v>
      </c>
      <c r="B59" s="337">
        <v>170040</v>
      </c>
      <c r="C59" s="338" t="s">
        <v>3620</v>
      </c>
      <c r="D59" s="556">
        <v>3800</v>
      </c>
      <c r="E59" s="337" t="s">
        <v>3531</v>
      </c>
    </row>
    <row r="60" spans="1:6" ht="60" x14ac:dyDescent="0.25">
      <c r="A60" s="337" t="s">
        <v>3621</v>
      </c>
      <c r="B60" s="337">
        <v>170041</v>
      </c>
      <c r="C60" s="338" t="s">
        <v>3622</v>
      </c>
      <c r="D60" s="556">
        <v>3800</v>
      </c>
      <c r="E60" s="337" t="s">
        <v>3531</v>
      </c>
    </row>
    <row r="61" spans="1:6" ht="45" x14ac:dyDescent="0.25">
      <c r="A61" s="337" t="s">
        <v>3623</v>
      </c>
      <c r="B61" s="337">
        <v>170042</v>
      </c>
      <c r="C61" s="338" t="s">
        <v>3624</v>
      </c>
      <c r="D61" s="556">
        <v>3800</v>
      </c>
      <c r="E61" s="337" t="s">
        <v>3531</v>
      </c>
    </row>
    <row r="62" spans="1:6" ht="60" x14ac:dyDescent="0.25">
      <c r="A62" s="337" t="s">
        <v>3625</v>
      </c>
      <c r="B62" s="337">
        <v>170043</v>
      </c>
      <c r="C62" s="338" t="s">
        <v>3626</v>
      </c>
      <c r="D62" s="556">
        <v>3800</v>
      </c>
      <c r="E62" s="337" t="s">
        <v>3531</v>
      </c>
    </row>
    <row r="63" spans="1:6" ht="45" x14ac:dyDescent="0.25">
      <c r="A63" s="337" t="s">
        <v>3627</v>
      </c>
      <c r="B63" s="337">
        <v>170044</v>
      </c>
      <c r="C63" s="338" t="s">
        <v>3628</v>
      </c>
      <c r="D63" s="556">
        <v>3800</v>
      </c>
      <c r="E63" s="337" t="s">
        <v>3531</v>
      </c>
    </row>
    <row r="64" spans="1:6" ht="60" x14ac:dyDescent="0.25">
      <c r="A64" s="567" t="s">
        <v>3629</v>
      </c>
      <c r="B64" s="337">
        <v>170045</v>
      </c>
      <c r="C64" s="568" t="s">
        <v>3630</v>
      </c>
      <c r="D64" s="556">
        <v>3800</v>
      </c>
      <c r="E64" s="567" t="s">
        <v>3531</v>
      </c>
    </row>
    <row r="65" spans="1:251" x14ac:dyDescent="0.25">
      <c r="A65" s="576" t="s">
        <v>361</v>
      </c>
      <c r="B65" s="337">
        <v>170046</v>
      </c>
      <c r="C65" s="576" t="s">
        <v>3631</v>
      </c>
      <c r="D65" s="577">
        <v>1100</v>
      </c>
      <c r="E65" s="576" t="s">
        <v>3632</v>
      </c>
    </row>
    <row r="66" spans="1:251" ht="30" x14ac:dyDescent="0.25">
      <c r="A66" s="571" t="s">
        <v>361</v>
      </c>
      <c r="B66" s="337">
        <v>170047</v>
      </c>
      <c r="C66" s="571" t="s">
        <v>3633</v>
      </c>
      <c r="D66" s="578">
        <v>2400</v>
      </c>
      <c r="E66" s="571" t="s">
        <v>463</v>
      </c>
    </row>
    <row r="67" spans="1:251" ht="30" x14ac:dyDescent="0.25">
      <c r="A67" s="571" t="s">
        <v>361</v>
      </c>
      <c r="B67" s="337">
        <v>170048</v>
      </c>
      <c r="C67" s="571" t="s">
        <v>3634</v>
      </c>
      <c r="D67" s="578">
        <v>2800</v>
      </c>
      <c r="E67" s="571" t="s">
        <v>463</v>
      </c>
    </row>
    <row r="68" spans="1:251" ht="30" x14ac:dyDescent="0.25">
      <c r="A68" s="576" t="s">
        <v>361</v>
      </c>
      <c r="B68" s="337">
        <v>170049</v>
      </c>
      <c r="C68" s="576" t="s">
        <v>3635</v>
      </c>
      <c r="D68" s="579">
        <v>1800</v>
      </c>
      <c r="E68" s="576" t="s">
        <v>463</v>
      </c>
    </row>
    <row r="69" spans="1:251" ht="45" x14ac:dyDescent="0.25">
      <c r="A69" s="174" t="s">
        <v>3636</v>
      </c>
      <c r="B69" s="337">
        <v>170050</v>
      </c>
      <c r="C69" s="174" t="s">
        <v>3637</v>
      </c>
      <c r="D69" s="572">
        <v>2100</v>
      </c>
      <c r="E69" s="571" t="s">
        <v>463</v>
      </c>
    </row>
    <row r="70" spans="1:251" ht="45" x14ac:dyDescent="0.25">
      <c r="A70" s="580" t="s">
        <v>3636</v>
      </c>
      <c r="B70" s="337">
        <v>170051</v>
      </c>
      <c r="C70" s="580" t="s">
        <v>3638</v>
      </c>
      <c r="D70" s="577">
        <v>2100</v>
      </c>
      <c r="E70" s="576" t="s">
        <v>3639</v>
      </c>
    </row>
    <row r="71" spans="1:251" ht="30" x14ac:dyDescent="0.25">
      <c r="A71" s="576" t="s">
        <v>3640</v>
      </c>
      <c r="B71" s="337">
        <v>170052</v>
      </c>
      <c r="C71" s="576" t="s">
        <v>3641</v>
      </c>
      <c r="D71" s="577">
        <v>1200</v>
      </c>
      <c r="E71" s="576" t="s">
        <v>292</v>
      </c>
    </row>
    <row r="72" spans="1:251" ht="30" x14ac:dyDescent="0.25">
      <c r="A72" s="571" t="s">
        <v>326</v>
      </c>
      <c r="B72" s="337">
        <v>170053</v>
      </c>
      <c r="C72" s="571" t="s">
        <v>3642</v>
      </c>
      <c r="D72" s="572">
        <v>6800</v>
      </c>
      <c r="E72" s="571" t="s">
        <v>292</v>
      </c>
    </row>
    <row r="73" spans="1:251" s="66" customFormat="1" x14ac:dyDescent="0.25">
      <c r="A73" s="337" t="s">
        <v>3552</v>
      </c>
      <c r="B73" s="337">
        <v>170054</v>
      </c>
      <c r="C73" s="581" t="s">
        <v>3643</v>
      </c>
      <c r="D73" s="582">
        <v>3500</v>
      </c>
      <c r="E73" s="583" t="s">
        <v>3639</v>
      </c>
    </row>
    <row r="74" spans="1:251" s="66" customFormat="1" x14ac:dyDescent="0.25">
      <c r="A74" s="337" t="s">
        <v>3552</v>
      </c>
      <c r="B74" s="337">
        <v>170055</v>
      </c>
      <c r="C74" s="581" t="s">
        <v>3644</v>
      </c>
      <c r="D74" s="584">
        <v>500</v>
      </c>
      <c r="E74" s="585" t="s">
        <v>459</v>
      </c>
    </row>
    <row r="75" spans="1:251" s="66" customFormat="1" ht="30" x14ac:dyDescent="0.25">
      <c r="A75" s="337" t="s">
        <v>3536</v>
      </c>
      <c r="B75" s="337">
        <v>170056</v>
      </c>
      <c r="C75" s="571" t="s">
        <v>3645</v>
      </c>
      <c r="D75" s="584">
        <v>16000</v>
      </c>
      <c r="E75" s="583" t="s">
        <v>3639</v>
      </c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  <c r="BO75" s="145"/>
      <c r="BP75" s="145"/>
      <c r="BQ75" s="145"/>
      <c r="BR75" s="145"/>
      <c r="BS75" s="145"/>
      <c r="BT75" s="145"/>
      <c r="BU75" s="145"/>
      <c r="BV75" s="145"/>
      <c r="BW75" s="145"/>
      <c r="BX75" s="145"/>
      <c r="BY75" s="145"/>
      <c r="BZ75" s="145"/>
      <c r="CA75" s="145"/>
      <c r="CB75" s="145"/>
      <c r="CC75" s="145"/>
      <c r="CD75" s="145"/>
      <c r="CE75" s="145"/>
      <c r="CF75" s="145"/>
      <c r="CG75" s="145"/>
      <c r="CH75" s="145"/>
      <c r="CI75" s="145"/>
      <c r="CJ75" s="145"/>
      <c r="CK75" s="145"/>
      <c r="CL75" s="145"/>
      <c r="CM75" s="145"/>
      <c r="CN75" s="145"/>
      <c r="CO75" s="145"/>
      <c r="CP75" s="145"/>
      <c r="CQ75" s="145"/>
      <c r="CR75" s="145"/>
      <c r="CS75" s="145"/>
      <c r="CT75" s="145"/>
      <c r="CU75" s="145"/>
      <c r="CV75" s="145"/>
      <c r="CW75" s="145"/>
      <c r="CX75" s="145"/>
      <c r="CY75" s="145"/>
      <c r="CZ75" s="145"/>
      <c r="DA75" s="145"/>
      <c r="DB75" s="145"/>
      <c r="DC75" s="145"/>
      <c r="DD75" s="145"/>
      <c r="DE75" s="145"/>
      <c r="DF75" s="145"/>
      <c r="DG75" s="145"/>
      <c r="DH75" s="145"/>
      <c r="DI75" s="145"/>
      <c r="DJ75" s="145"/>
      <c r="DK75" s="145"/>
      <c r="DL75" s="145"/>
      <c r="DM75" s="145"/>
      <c r="DN75" s="145"/>
      <c r="DO75" s="145"/>
      <c r="DP75" s="145"/>
      <c r="DQ75" s="145"/>
      <c r="DR75" s="145"/>
      <c r="DS75" s="145"/>
      <c r="DT75" s="145"/>
      <c r="DU75" s="145"/>
      <c r="DV75" s="145"/>
      <c r="DW75" s="145"/>
      <c r="DX75" s="145"/>
      <c r="DY75" s="145"/>
      <c r="DZ75" s="145"/>
      <c r="EA75" s="145"/>
      <c r="EB75" s="145"/>
      <c r="EC75" s="145"/>
      <c r="ED75" s="145"/>
      <c r="EE75" s="145"/>
      <c r="EF75" s="145"/>
      <c r="EG75" s="145"/>
      <c r="EH75" s="145"/>
      <c r="EI75" s="145"/>
      <c r="EJ75" s="145"/>
      <c r="EK75" s="145"/>
      <c r="EL75" s="145"/>
      <c r="EM75" s="145"/>
      <c r="EN75" s="145"/>
      <c r="EO75" s="145"/>
      <c r="EP75" s="145"/>
      <c r="EQ75" s="145"/>
      <c r="ER75" s="145"/>
      <c r="ES75" s="145"/>
      <c r="ET75" s="145"/>
      <c r="EU75" s="145"/>
      <c r="EV75" s="145"/>
      <c r="EW75" s="145"/>
      <c r="EX75" s="145"/>
      <c r="EY75" s="145"/>
      <c r="EZ75" s="145"/>
      <c r="FA75" s="145"/>
      <c r="FB75" s="145"/>
      <c r="FC75" s="145"/>
      <c r="FD75" s="145"/>
      <c r="FE75" s="145"/>
      <c r="FF75" s="145"/>
      <c r="FG75" s="145"/>
      <c r="FH75" s="145"/>
      <c r="FI75" s="145"/>
      <c r="FJ75" s="145"/>
      <c r="FK75" s="145"/>
      <c r="FL75" s="145"/>
      <c r="FM75" s="145"/>
      <c r="FN75" s="145"/>
      <c r="FO75" s="145"/>
      <c r="FP75" s="145"/>
      <c r="FQ75" s="145"/>
      <c r="FR75" s="145"/>
      <c r="FS75" s="145"/>
      <c r="FT75" s="145"/>
      <c r="FU75" s="145"/>
      <c r="FV75" s="145"/>
      <c r="FW75" s="145"/>
      <c r="FX75" s="145"/>
      <c r="FY75" s="145"/>
      <c r="FZ75" s="145"/>
      <c r="GA75" s="145"/>
      <c r="GB75" s="145"/>
      <c r="GC75" s="145"/>
      <c r="GD75" s="145"/>
      <c r="GE75" s="145"/>
      <c r="GF75" s="145"/>
      <c r="GG75" s="145"/>
      <c r="GH75" s="145"/>
      <c r="GI75" s="145"/>
      <c r="GJ75" s="145"/>
      <c r="GK75" s="145"/>
      <c r="GL75" s="145"/>
      <c r="GM75" s="145"/>
      <c r="GN75" s="145"/>
      <c r="GO75" s="145"/>
      <c r="GP75" s="145"/>
      <c r="GQ75" s="145"/>
      <c r="GR75" s="145"/>
      <c r="GS75" s="145"/>
      <c r="GT75" s="145"/>
      <c r="GU75" s="145"/>
      <c r="GV75" s="145"/>
      <c r="GW75" s="145"/>
      <c r="GX75" s="145"/>
      <c r="GY75" s="145"/>
      <c r="GZ75" s="145"/>
      <c r="HA75" s="145"/>
      <c r="HB75" s="145"/>
      <c r="HC75" s="145"/>
      <c r="HD75" s="145"/>
      <c r="HE75" s="145"/>
      <c r="HF75" s="145"/>
      <c r="HG75" s="145"/>
      <c r="HH75" s="145"/>
      <c r="HI75" s="145"/>
      <c r="HJ75" s="145"/>
      <c r="HK75" s="145"/>
      <c r="HL75" s="145"/>
      <c r="HM75" s="145"/>
      <c r="HN75" s="145"/>
      <c r="HO75" s="145"/>
      <c r="HP75" s="145"/>
      <c r="HQ75" s="145"/>
      <c r="HR75" s="145"/>
      <c r="HS75" s="145"/>
      <c r="HT75" s="145"/>
      <c r="HU75" s="145"/>
      <c r="HV75" s="145"/>
      <c r="HW75" s="145"/>
      <c r="HX75" s="145"/>
      <c r="HY75" s="145"/>
      <c r="HZ75" s="145"/>
      <c r="IA75" s="145"/>
      <c r="IB75" s="145"/>
      <c r="IC75" s="145"/>
      <c r="ID75" s="145"/>
      <c r="IE75" s="145"/>
      <c r="IF75" s="145"/>
      <c r="IG75" s="145"/>
      <c r="IH75" s="145"/>
      <c r="II75" s="145"/>
      <c r="IJ75" s="145"/>
      <c r="IK75" s="145"/>
      <c r="IL75" s="145"/>
      <c r="IM75" s="145"/>
      <c r="IN75" s="145"/>
      <c r="IO75" s="145"/>
      <c r="IP75" s="145"/>
      <c r="IQ75" s="145"/>
    </row>
    <row r="76" spans="1:251" s="66" customFormat="1" ht="30" x14ac:dyDescent="0.25">
      <c r="A76" s="337" t="s">
        <v>3536</v>
      </c>
      <c r="B76" s="337">
        <v>170057</v>
      </c>
      <c r="C76" s="571" t="s">
        <v>3646</v>
      </c>
      <c r="D76" s="584">
        <v>12000</v>
      </c>
      <c r="E76" s="583" t="s">
        <v>3639</v>
      </c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  <c r="BO76" s="145"/>
      <c r="BP76" s="145"/>
      <c r="BQ76" s="145"/>
      <c r="BR76" s="145"/>
      <c r="BS76" s="145"/>
      <c r="BT76" s="145"/>
      <c r="BU76" s="145"/>
      <c r="BV76" s="145"/>
      <c r="BW76" s="145"/>
      <c r="BX76" s="145"/>
      <c r="BY76" s="145"/>
      <c r="BZ76" s="145"/>
      <c r="CA76" s="145"/>
      <c r="CB76" s="145"/>
      <c r="CC76" s="145"/>
      <c r="CD76" s="145"/>
      <c r="CE76" s="145"/>
      <c r="CF76" s="145"/>
      <c r="CG76" s="145"/>
      <c r="CH76" s="145"/>
      <c r="CI76" s="145"/>
      <c r="CJ76" s="145"/>
      <c r="CK76" s="145"/>
      <c r="CL76" s="145"/>
      <c r="CM76" s="145"/>
      <c r="CN76" s="145"/>
      <c r="CO76" s="145"/>
      <c r="CP76" s="145"/>
      <c r="CQ76" s="145"/>
      <c r="CR76" s="145"/>
      <c r="CS76" s="145"/>
      <c r="CT76" s="145"/>
      <c r="CU76" s="145"/>
      <c r="CV76" s="145"/>
      <c r="CW76" s="145"/>
      <c r="CX76" s="145"/>
      <c r="CY76" s="145"/>
      <c r="CZ76" s="145"/>
      <c r="DA76" s="145"/>
      <c r="DB76" s="145"/>
      <c r="DC76" s="145"/>
      <c r="DD76" s="145"/>
      <c r="DE76" s="145"/>
      <c r="DF76" s="145"/>
      <c r="DG76" s="145"/>
      <c r="DH76" s="145"/>
      <c r="DI76" s="145"/>
      <c r="DJ76" s="145"/>
      <c r="DK76" s="145"/>
      <c r="DL76" s="145"/>
      <c r="DM76" s="145"/>
      <c r="DN76" s="145"/>
      <c r="DO76" s="145"/>
      <c r="DP76" s="145"/>
      <c r="DQ76" s="145"/>
      <c r="DR76" s="145"/>
      <c r="DS76" s="145"/>
      <c r="DT76" s="145"/>
      <c r="DU76" s="145"/>
      <c r="DV76" s="145"/>
      <c r="DW76" s="145"/>
      <c r="DX76" s="145"/>
      <c r="DY76" s="145"/>
      <c r="DZ76" s="145"/>
      <c r="EA76" s="145"/>
      <c r="EB76" s="145"/>
      <c r="EC76" s="145"/>
      <c r="ED76" s="145"/>
      <c r="EE76" s="145"/>
      <c r="EF76" s="145"/>
      <c r="EG76" s="145"/>
      <c r="EH76" s="145"/>
      <c r="EI76" s="145"/>
      <c r="EJ76" s="145"/>
      <c r="EK76" s="145"/>
      <c r="EL76" s="145"/>
      <c r="EM76" s="145"/>
      <c r="EN76" s="145"/>
      <c r="EO76" s="145"/>
      <c r="EP76" s="145"/>
      <c r="EQ76" s="145"/>
      <c r="ER76" s="145"/>
      <c r="ES76" s="145"/>
      <c r="ET76" s="145"/>
      <c r="EU76" s="145"/>
      <c r="EV76" s="145"/>
      <c r="EW76" s="145"/>
      <c r="EX76" s="145"/>
      <c r="EY76" s="145"/>
      <c r="EZ76" s="145"/>
      <c r="FA76" s="145"/>
      <c r="FB76" s="145"/>
      <c r="FC76" s="145"/>
      <c r="FD76" s="145"/>
      <c r="FE76" s="145"/>
      <c r="FF76" s="145"/>
      <c r="FG76" s="145"/>
      <c r="FH76" s="145"/>
      <c r="FI76" s="145"/>
      <c r="FJ76" s="145"/>
      <c r="FK76" s="145"/>
      <c r="FL76" s="145"/>
      <c r="FM76" s="145"/>
      <c r="FN76" s="145"/>
      <c r="FO76" s="145"/>
      <c r="FP76" s="145"/>
      <c r="FQ76" s="145"/>
      <c r="FR76" s="145"/>
      <c r="FS76" s="145"/>
      <c r="FT76" s="145"/>
      <c r="FU76" s="145"/>
      <c r="FV76" s="145"/>
      <c r="FW76" s="145"/>
      <c r="FX76" s="145"/>
      <c r="FY76" s="145"/>
      <c r="FZ76" s="145"/>
      <c r="GA76" s="145"/>
      <c r="GB76" s="145"/>
      <c r="GC76" s="145"/>
      <c r="GD76" s="145"/>
      <c r="GE76" s="145"/>
      <c r="GF76" s="145"/>
      <c r="GG76" s="145"/>
      <c r="GH76" s="145"/>
      <c r="GI76" s="145"/>
      <c r="GJ76" s="145"/>
      <c r="GK76" s="145"/>
      <c r="GL76" s="145"/>
      <c r="GM76" s="145"/>
      <c r="GN76" s="145"/>
      <c r="GO76" s="145"/>
      <c r="GP76" s="145"/>
      <c r="GQ76" s="145"/>
      <c r="GR76" s="145"/>
      <c r="GS76" s="145"/>
      <c r="GT76" s="145"/>
      <c r="GU76" s="145"/>
      <c r="GV76" s="145"/>
      <c r="GW76" s="145"/>
      <c r="GX76" s="145"/>
      <c r="GY76" s="145"/>
      <c r="GZ76" s="145"/>
      <c r="HA76" s="145"/>
      <c r="HB76" s="145"/>
      <c r="HC76" s="145"/>
      <c r="HD76" s="145"/>
      <c r="HE76" s="145"/>
      <c r="HF76" s="145"/>
      <c r="HG76" s="145"/>
      <c r="HH76" s="145"/>
      <c r="HI76" s="145"/>
      <c r="HJ76" s="145"/>
      <c r="HK76" s="145"/>
      <c r="HL76" s="145"/>
      <c r="HM76" s="145"/>
      <c r="HN76" s="145"/>
      <c r="HO76" s="145"/>
      <c r="HP76" s="145"/>
      <c r="HQ76" s="145"/>
      <c r="HR76" s="145"/>
      <c r="HS76" s="145"/>
      <c r="HT76" s="145"/>
      <c r="HU76" s="145"/>
      <c r="HV76" s="145"/>
      <c r="HW76" s="145"/>
      <c r="HX76" s="145"/>
      <c r="HY76" s="145"/>
      <c r="HZ76" s="145"/>
      <c r="IA76" s="145"/>
      <c r="IB76" s="145"/>
      <c r="IC76" s="145"/>
      <c r="ID76" s="145"/>
      <c r="IE76" s="145"/>
      <c r="IF76" s="145"/>
      <c r="IG76" s="145"/>
      <c r="IH76" s="145"/>
      <c r="II76" s="145"/>
      <c r="IJ76" s="145"/>
      <c r="IK76" s="145"/>
      <c r="IL76" s="145"/>
      <c r="IM76" s="145"/>
      <c r="IN76" s="145"/>
      <c r="IO76" s="145"/>
      <c r="IP76" s="145"/>
      <c r="IQ76" s="145"/>
    </row>
    <row r="77" spans="1:251" s="66" customFormat="1" x14ac:dyDescent="0.25">
      <c r="A77" s="586" t="s">
        <v>3544</v>
      </c>
      <c r="B77" s="337">
        <v>170058</v>
      </c>
      <c r="C77" s="583" t="s">
        <v>3647</v>
      </c>
      <c r="D77" s="582">
        <v>3500</v>
      </c>
      <c r="E77" s="583" t="s">
        <v>463</v>
      </c>
    </row>
    <row r="78" spans="1:251" s="66" customFormat="1" ht="75" x14ac:dyDescent="0.25">
      <c r="A78" s="586" t="s">
        <v>3546</v>
      </c>
      <c r="B78" s="337">
        <v>170059</v>
      </c>
      <c r="C78" s="583" t="s">
        <v>3648</v>
      </c>
      <c r="D78" s="582">
        <v>2900</v>
      </c>
      <c r="E78" s="583" t="s">
        <v>463</v>
      </c>
    </row>
    <row r="79" spans="1:251" x14ac:dyDescent="0.25">
      <c r="A79" s="337" t="s">
        <v>3491</v>
      </c>
      <c r="B79" s="337">
        <v>170060</v>
      </c>
      <c r="C79" s="528" t="s">
        <v>3649</v>
      </c>
      <c r="D79" s="556">
        <v>4200</v>
      </c>
      <c r="E79" s="337" t="s">
        <v>3531</v>
      </c>
    </row>
    <row r="80" spans="1:251" x14ac:dyDescent="0.25">
      <c r="A80" s="562"/>
      <c r="B80" s="573"/>
      <c r="C80" s="574" t="s">
        <v>3650</v>
      </c>
      <c r="D80" s="573"/>
      <c r="E80" s="575"/>
    </row>
    <row r="81" spans="1:5" ht="120" x14ac:dyDescent="0.25">
      <c r="A81" s="337" t="s">
        <v>3651</v>
      </c>
      <c r="B81" s="337">
        <v>170061</v>
      </c>
      <c r="C81" s="338" t="s">
        <v>3652</v>
      </c>
      <c r="D81" s="587">
        <v>5400</v>
      </c>
      <c r="E81" s="337" t="s">
        <v>3531</v>
      </c>
    </row>
    <row r="82" spans="1:5" ht="120" x14ac:dyDescent="0.25">
      <c r="A82" s="337" t="s">
        <v>3653</v>
      </c>
      <c r="B82" s="337">
        <v>170062</v>
      </c>
      <c r="C82" s="338" t="s">
        <v>3654</v>
      </c>
      <c r="D82" s="587">
        <v>5400</v>
      </c>
      <c r="E82" s="337" t="s">
        <v>3531</v>
      </c>
    </row>
  </sheetData>
  <mergeCells count="3">
    <mergeCell ref="A1:E1"/>
    <mergeCell ref="A3:E3"/>
    <mergeCell ref="A30:E30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J69"/>
  <sheetViews>
    <sheetView topLeftCell="A31" zoomScaleNormal="100" workbookViewId="0">
      <selection activeCell="B36" sqref="B36"/>
    </sheetView>
  </sheetViews>
  <sheetFormatPr defaultColWidth="9.140625" defaultRowHeight="15" x14ac:dyDescent="0.25"/>
  <cols>
    <col min="1" max="1" width="20.5703125" style="66" customWidth="1"/>
    <col min="2" max="2" width="14.7109375" style="66" customWidth="1"/>
    <col min="3" max="3" width="53" style="66" customWidth="1"/>
    <col min="4" max="4" width="11.85546875" style="588" customWidth="1"/>
    <col min="5" max="5" width="20.42578125" style="66" customWidth="1"/>
    <col min="6" max="1024" width="9.140625" style="66"/>
  </cols>
  <sheetData>
    <row r="1" spans="1:5" ht="49.5" customHeight="1" x14ac:dyDescent="0.25">
      <c r="A1" s="589" t="s">
        <v>564</v>
      </c>
      <c r="B1" s="589" t="s">
        <v>565</v>
      </c>
      <c r="C1" s="524" t="s">
        <v>568</v>
      </c>
      <c r="D1" s="590" t="s">
        <v>566</v>
      </c>
      <c r="E1" s="589" t="s">
        <v>567</v>
      </c>
    </row>
    <row r="2" spans="1:5" ht="14.25" customHeight="1" x14ac:dyDescent="0.25">
      <c r="A2" s="863" t="s">
        <v>3655</v>
      </c>
      <c r="B2" s="863"/>
      <c r="C2" s="863"/>
      <c r="D2" s="863"/>
      <c r="E2" s="863"/>
    </row>
    <row r="3" spans="1:5" ht="33" customHeight="1" x14ac:dyDescent="0.25">
      <c r="A3" s="139" t="s">
        <v>3656</v>
      </c>
      <c r="B3" s="172">
        <v>18001</v>
      </c>
      <c r="C3" s="139" t="s">
        <v>3657</v>
      </c>
      <c r="D3" s="591">
        <v>8000</v>
      </c>
      <c r="E3" s="172" t="s">
        <v>1167</v>
      </c>
    </row>
    <row r="4" spans="1:5" ht="22.5" customHeight="1" x14ac:dyDescent="0.25">
      <c r="A4" s="139" t="s">
        <v>3658</v>
      </c>
      <c r="B4" s="172">
        <v>18002</v>
      </c>
      <c r="C4" s="139" t="s">
        <v>3659</v>
      </c>
      <c r="D4" s="591">
        <v>6000</v>
      </c>
      <c r="E4" s="172" t="s">
        <v>1167</v>
      </c>
    </row>
    <row r="5" spans="1:5" ht="22.5" customHeight="1" x14ac:dyDescent="0.25">
      <c r="A5" s="139" t="s">
        <v>3660</v>
      </c>
      <c r="B5" s="172">
        <v>18003</v>
      </c>
      <c r="C5" s="172" t="s">
        <v>3661</v>
      </c>
      <c r="D5" s="591">
        <v>5000</v>
      </c>
      <c r="E5" s="172" t="s">
        <v>1167</v>
      </c>
    </row>
    <row r="6" spans="1:5" ht="22.5" customHeight="1" x14ac:dyDescent="0.25">
      <c r="A6" s="139" t="s">
        <v>3662</v>
      </c>
      <c r="B6" s="172">
        <v>18004</v>
      </c>
      <c r="C6" s="172" t="s">
        <v>3663</v>
      </c>
      <c r="D6" s="591">
        <v>12000</v>
      </c>
      <c r="E6" s="172" t="s">
        <v>1167</v>
      </c>
    </row>
    <row r="7" spans="1:5" ht="22.5" customHeight="1" x14ac:dyDescent="0.25">
      <c r="A7" s="139" t="s">
        <v>3664</v>
      </c>
      <c r="B7" s="172">
        <v>18005</v>
      </c>
      <c r="C7" s="172" t="s">
        <v>3665</v>
      </c>
      <c r="D7" s="591">
        <v>15000</v>
      </c>
      <c r="E7" s="172" t="s">
        <v>1167</v>
      </c>
    </row>
    <row r="8" spans="1:5" ht="22.5" customHeight="1" x14ac:dyDescent="0.25">
      <c r="A8" s="139" t="s">
        <v>3666</v>
      </c>
      <c r="B8" s="172">
        <v>18006</v>
      </c>
      <c r="C8" s="172" t="s">
        <v>3667</v>
      </c>
      <c r="D8" s="591">
        <v>5000</v>
      </c>
      <c r="E8" s="172" t="s">
        <v>1167</v>
      </c>
    </row>
    <row r="9" spans="1:5" ht="22.5" customHeight="1" x14ac:dyDescent="0.25">
      <c r="A9" s="139" t="s">
        <v>3668</v>
      </c>
      <c r="B9" s="172">
        <v>18007</v>
      </c>
      <c r="C9" s="172" t="s">
        <v>3669</v>
      </c>
      <c r="D9" s="591">
        <v>2000</v>
      </c>
      <c r="E9" s="172" t="s">
        <v>1167</v>
      </c>
    </row>
    <row r="10" spans="1:5" ht="22.5" customHeight="1" x14ac:dyDescent="0.25">
      <c r="A10" s="139" t="s">
        <v>3670</v>
      </c>
      <c r="B10" s="172">
        <v>18008</v>
      </c>
      <c r="C10" s="172" t="s">
        <v>3671</v>
      </c>
      <c r="D10" s="591">
        <v>3500</v>
      </c>
      <c r="E10" s="172" t="s">
        <v>1167</v>
      </c>
    </row>
    <row r="11" spans="1:5" ht="22.5" customHeight="1" x14ac:dyDescent="0.25">
      <c r="A11" s="139" t="s">
        <v>3672</v>
      </c>
      <c r="B11" s="172">
        <v>18009</v>
      </c>
      <c r="C11" s="172" t="s">
        <v>3673</v>
      </c>
      <c r="D11" s="591">
        <v>1000</v>
      </c>
      <c r="E11" s="172" t="s">
        <v>292</v>
      </c>
    </row>
    <row r="12" spans="1:5" ht="20.25" customHeight="1" x14ac:dyDescent="0.25">
      <c r="A12" s="139" t="s">
        <v>3674</v>
      </c>
      <c r="B12" s="172">
        <v>18010</v>
      </c>
      <c r="C12" s="172" t="s">
        <v>3675</v>
      </c>
      <c r="D12" s="591">
        <v>2500</v>
      </c>
      <c r="E12" s="172" t="s">
        <v>1167</v>
      </c>
    </row>
    <row r="13" spans="1:5" ht="20.25" customHeight="1" x14ac:dyDescent="0.25">
      <c r="A13" s="139" t="s">
        <v>3676</v>
      </c>
      <c r="B13" s="172">
        <v>18011</v>
      </c>
      <c r="C13" s="172" t="s">
        <v>3677</v>
      </c>
      <c r="D13" s="591">
        <v>2000</v>
      </c>
      <c r="E13" s="172" t="s">
        <v>1167</v>
      </c>
    </row>
    <row r="14" spans="1:5" ht="20.25" customHeight="1" x14ac:dyDescent="0.25">
      <c r="A14" s="139" t="s">
        <v>3678</v>
      </c>
      <c r="B14" s="172">
        <v>18012</v>
      </c>
      <c r="C14" s="172" t="s">
        <v>3679</v>
      </c>
      <c r="D14" s="591">
        <v>12000</v>
      </c>
      <c r="E14" s="172" t="s">
        <v>1167</v>
      </c>
    </row>
    <row r="15" spans="1:5" ht="20.25" customHeight="1" x14ac:dyDescent="0.25">
      <c r="A15" s="139" t="s">
        <v>3680</v>
      </c>
      <c r="B15" s="172">
        <v>18013</v>
      </c>
      <c r="C15" s="172" t="s">
        <v>3681</v>
      </c>
      <c r="D15" s="591">
        <v>2000</v>
      </c>
      <c r="E15" s="172" t="s">
        <v>292</v>
      </c>
    </row>
    <row r="16" spans="1:5" ht="20.25" customHeight="1" x14ac:dyDescent="0.25">
      <c r="A16" s="139" t="s">
        <v>3682</v>
      </c>
      <c r="B16" s="172">
        <v>18014</v>
      </c>
      <c r="C16" s="172" t="s">
        <v>3683</v>
      </c>
      <c r="D16" s="591">
        <v>10000</v>
      </c>
      <c r="E16" s="172" t="s">
        <v>1167</v>
      </c>
    </row>
    <row r="17" spans="1:5" ht="21.75" customHeight="1" x14ac:dyDescent="0.25">
      <c r="A17" s="139" t="s">
        <v>3684</v>
      </c>
      <c r="B17" s="172">
        <v>18015</v>
      </c>
      <c r="C17" s="172" t="s">
        <v>3685</v>
      </c>
      <c r="D17" s="591">
        <v>5000</v>
      </c>
      <c r="E17" s="172" t="s">
        <v>1167</v>
      </c>
    </row>
    <row r="18" spans="1:5" ht="21.75" customHeight="1" x14ac:dyDescent="0.25">
      <c r="A18" s="139" t="s">
        <v>3686</v>
      </c>
      <c r="B18" s="172">
        <v>18016</v>
      </c>
      <c r="C18" s="172" t="s">
        <v>3687</v>
      </c>
      <c r="D18" s="591">
        <v>7000</v>
      </c>
      <c r="E18" s="172" t="s">
        <v>1167</v>
      </c>
    </row>
    <row r="19" spans="1:5" ht="42.75" customHeight="1" x14ac:dyDescent="0.25">
      <c r="A19" s="139" t="s">
        <v>3688</v>
      </c>
      <c r="B19" s="172">
        <v>18017</v>
      </c>
      <c r="C19" s="172" t="s">
        <v>3689</v>
      </c>
      <c r="D19" s="591">
        <v>8000</v>
      </c>
      <c r="E19" s="172" t="s">
        <v>1167</v>
      </c>
    </row>
    <row r="20" spans="1:5" ht="42.75" customHeight="1" x14ac:dyDescent="0.25">
      <c r="A20" s="139" t="s">
        <v>3690</v>
      </c>
      <c r="B20" s="172">
        <v>18018</v>
      </c>
      <c r="C20" s="172" t="s">
        <v>3691</v>
      </c>
      <c r="D20" s="591">
        <v>20000</v>
      </c>
      <c r="E20" s="172" t="s">
        <v>1167</v>
      </c>
    </row>
    <row r="21" spans="1:5" ht="62.25" customHeight="1" x14ac:dyDescent="0.25">
      <c r="A21" s="139" t="s">
        <v>3692</v>
      </c>
      <c r="B21" s="172">
        <v>18019</v>
      </c>
      <c r="C21" s="172" t="s">
        <v>3693</v>
      </c>
      <c r="D21" s="591">
        <v>40000</v>
      </c>
      <c r="E21" s="172" t="s">
        <v>1167</v>
      </c>
    </row>
    <row r="22" spans="1:5" ht="75.75" customHeight="1" x14ac:dyDescent="0.25">
      <c r="A22" s="139" t="s">
        <v>3694</v>
      </c>
      <c r="B22" s="172">
        <v>18020</v>
      </c>
      <c r="C22" s="172" t="s">
        <v>3695</v>
      </c>
      <c r="D22" s="591">
        <v>48000</v>
      </c>
      <c r="E22" s="172" t="s">
        <v>1167</v>
      </c>
    </row>
    <row r="23" spans="1:5" ht="30.75" customHeight="1" x14ac:dyDescent="0.25">
      <c r="A23" s="139" t="s">
        <v>3696</v>
      </c>
      <c r="B23" s="172">
        <v>18021</v>
      </c>
      <c r="C23" s="172" t="s">
        <v>3697</v>
      </c>
      <c r="D23" s="591">
        <v>40000</v>
      </c>
      <c r="E23" s="172" t="s">
        <v>1167</v>
      </c>
    </row>
    <row r="24" spans="1:5" ht="30.75" customHeight="1" x14ac:dyDescent="0.25">
      <c r="A24" s="139" t="s">
        <v>3698</v>
      </c>
      <c r="B24" s="172">
        <v>18022</v>
      </c>
      <c r="C24" s="172" t="s">
        <v>3699</v>
      </c>
      <c r="D24" s="591">
        <v>25000</v>
      </c>
      <c r="E24" s="172" t="s">
        <v>1167</v>
      </c>
    </row>
    <row r="25" spans="1:5" ht="74.25" customHeight="1" x14ac:dyDescent="0.25">
      <c r="A25" s="139" t="s">
        <v>3700</v>
      </c>
      <c r="B25" s="172">
        <v>18023</v>
      </c>
      <c r="C25" s="174" t="s">
        <v>3701</v>
      </c>
      <c r="D25" s="591">
        <v>56000</v>
      </c>
      <c r="E25" s="172" t="s">
        <v>1167</v>
      </c>
    </row>
    <row r="26" spans="1:5" ht="63" customHeight="1" x14ac:dyDescent="0.25">
      <c r="A26" s="139" t="s">
        <v>3700</v>
      </c>
      <c r="B26" s="172">
        <v>18024</v>
      </c>
      <c r="C26" s="172" t="s">
        <v>3702</v>
      </c>
      <c r="D26" s="591">
        <v>62000</v>
      </c>
      <c r="E26" s="172" t="s">
        <v>1167</v>
      </c>
    </row>
    <row r="27" spans="1:5" ht="74.25" customHeight="1" x14ac:dyDescent="0.25">
      <c r="A27" s="139" t="s">
        <v>3700</v>
      </c>
      <c r="B27" s="172">
        <v>18025</v>
      </c>
      <c r="C27" s="172" t="s">
        <v>3703</v>
      </c>
      <c r="D27" s="591">
        <v>72000</v>
      </c>
      <c r="E27" s="172" t="s">
        <v>1167</v>
      </c>
    </row>
    <row r="28" spans="1:5" ht="42.75" customHeight="1" x14ac:dyDescent="0.25">
      <c r="A28" s="139" t="s">
        <v>3704</v>
      </c>
      <c r="B28" s="172">
        <v>18026</v>
      </c>
      <c r="C28" s="172" t="s">
        <v>3705</v>
      </c>
      <c r="D28" s="591">
        <v>15000</v>
      </c>
      <c r="E28" s="172" t="s">
        <v>1167</v>
      </c>
    </row>
    <row r="29" spans="1:5" ht="21.75" customHeight="1" x14ac:dyDescent="0.25">
      <c r="A29" s="139" t="s">
        <v>3706</v>
      </c>
      <c r="B29" s="172">
        <v>18027</v>
      </c>
      <c r="C29" s="172" t="s">
        <v>3707</v>
      </c>
      <c r="D29" s="591">
        <v>15000</v>
      </c>
      <c r="E29" s="172" t="s">
        <v>1167</v>
      </c>
    </row>
    <row r="30" spans="1:5" ht="42.75" customHeight="1" x14ac:dyDescent="0.25">
      <c r="A30" s="139" t="s">
        <v>3708</v>
      </c>
      <c r="B30" s="172">
        <v>18028</v>
      </c>
      <c r="C30" s="172" t="s">
        <v>3709</v>
      </c>
      <c r="D30" s="591">
        <v>12000</v>
      </c>
      <c r="E30" s="172" t="s">
        <v>1167</v>
      </c>
    </row>
    <row r="31" spans="1:5" ht="23.25" customHeight="1" x14ac:dyDescent="0.25">
      <c r="A31" s="139" t="s">
        <v>3710</v>
      </c>
      <c r="B31" s="172">
        <v>18029</v>
      </c>
      <c r="C31" s="172" t="s">
        <v>3711</v>
      </c>
      <c r="D31" s="591">
        <v>15000</v>
      </c>
      <c r="E31" s="172" t="s">
        <v>1167</v>
      </c>
    </row>
    <row r="32" spans="1:5" ht="23.25" customHeight="1" x14ac:dyDescent="0.25">
      <c r="A32" s="139" t="s">
        <v>3712</v>
      </c>
      <c r="B32" s="172">
        <v>18030</v>
      </c>
      <c r="C32" s="172" t="s">
        <v>3713</v>
      </c>
      <c r="D32" s="591">
        <v>10000</v>
      </c>
      <c r="E32" s="172" t="s">
        <v>1167</v>
      </c>
    </row>
    <row r="33" spans="1:5" ht="18.75" customHeight="1" x14ac:dyDescent="0.25">
      <c r="A33" s="139" t="s">
        <v>3714</v>
      </c>
      <c r="B33" s="172">
        <v>18031</v>
      </c>
      <c r="C33" s="172" t="s">
        <v>3715</v>
      </c>
      <c r="D33" s="591">
        <v>6900</v>
      </c>
      <c r="E33" s="172" t="s">
        <v>1167</v>
      </c>
    </row>
    <row r="34" spans="1:5" ht="20.25" customHeight="1" x14ac:dyDescent="0.25">
      <c r="A34" s="139" t="s">
        <v>3714</v>
      </c>
      <c r="B34" s="172">
        <v>18032</v>
      </c>
      <c r="C34" s="172" t="s">
        <v>3716</v>
      </c>
      <c r="D34" s="591">
        <v>29000</v>
      </c>
      <c r="E34" s="172" t="s">
        <v>1167</v>
      </c>
    </row>
    <row r="35" spans="1:5" ht="17.25" customHeight="1" x14ac:dyDescent="0.25">
      <c r="A35" s="903" t="s">
        <v>3717</v>
      </c>
      <c r="B35" s="903"/>
      <c r="C35" s="903"/>
      <c r="D35" s="903"/>
      <c r="E35" s="903"/>
    </row>
    <row r="36" spans="1:5" ht="62.25" customHeight="1" x14ac:dyDescent="0.25">
      <c r="A36" s="139" t="s">
        <v>3718</v>
      </c>
      <c r="B36" s="526">
        <v>18054</v>
      </c>
      <c r="C36" s="139" t="s">
        <v>3719</v>
      </c>
      <c r="D36" s="591">
        <v>4000</v>
      </c>
      <c r="E36" s="172" t="s">
        <v>496</v>
      </c>
    </row>
    <row r="37" spans="1:5" ht="19.5" customHeight="1" x14ac:dyDescent="0.25">
      <c r="A37" s="174" t="s">
        <v>3720</v>
      </c>
      <c r="B37" s="172">
        <v>18033</v>
      </c>
      <c r="C37" s="174" t="s">
        <v>3721</v>
      </c>
      <c r="D37" s="592">
        <v>1000</v>
      </c>
      <c r="E37" s="172" t="s">
        <v>496</v>
      </c>
    </row>
    <row r="38" spans="1:5" ht="19.5" customHeight="1" x14ac:dyDescent="0.25">
      <c r="A38" s="139" t="s">
        <v>3722</v>
      </c>
      <c r="B38" s="172">
        <v>18034</v>
      </c>
      <c r="C38" s="172" t="s">
        <v>3723</v>
      </c>
      <c r="D38" s="591">
        <v>500</v>
      </c>
      <c r="E38" s="172" t="s">
        <v>292</v>
      </c>
    </row>
    <row r="39" spans="1:5" ht="22.5" customHeight="1" x14ac:dyDescent="0.25">
      <c r="A39" s="139" t="s">
        <v>3724</v>
      </c>
      <c r="B39" s="172">
        <v>18035</v>
      </c>
      <c r="C39" s="172" t="s">
        <v>3725</v>
      </c>
      <c r="D39" s="591">
        <v>600</v>
      </c>
      <c r="E39" s="172" t="s">
        <v>496</v>
      </c>
    </row>
    <row r="40" spans="1:5" ht="42.75" customHeight="1" x14ac:dyDescent="0.25">
      <c r="A40" s="528" t="s">
        <v>3726</v>
      </c>
      <c r="B40" s="172">
        <v>18036</v>
      </c>
      <c r="C40" s="172" t="s">
        <v>1649</v>
      </c>
      <c r="D40" s="591">
        <v>1200</v>
      </c>
      <c r="E40" s="139" t="s">
        <v>496</v>
      </c>
    </row>
    <row r="41" spans="1:5" ht="42.75" customHeight="1" x14ac:dyDescent="0.25">
      <c r="A41" s="528" t="s">
        <v>3727</v>
      </c>
      <c r="B41" s="172">
        <v>18037</v>
      </c>
      <c r="C41" s="172" t="s">
        <v>3728</v>
      </c>
      <c r="D41" s="591">
        <v>1000</v>
      </c>
      <c r="E41" s="139" t="s">
        <v>496</v>
      </c>
    </row>
    <row r="42" spans="1:5" ht="42.75" customHeight="1" x14ac:dyDescent="0.25">
      <c r="A42" s="528" t="s">
        <v>3729</v>
      </c>
      <c r="B42" s="172">
        <v>18038</v>
      </c>
      <c r="C42" s="172" t="s">
        <v>3730</v>
      </c>
      <c r="D42" s="591">
        <v>2200</v>
      </c>
      <c r="E42" s="139" t="s">
        <v>496</v>
      </c>
    </row>
    <row r="43" spans="1:5" ht="50.25" customHeight="1" x14ac:dyDescent="0.25">
      <c r="A43" s="152" t="s">
        <v>3731</v>
      </c>
      <c r="B43" s="172">
        <v>18039</v>
      </c>
      <c r="C43" s="172" t="s">
        <v>3732</v>
      </c>
      <c r="D43" s="591">
        <v>1000</v>
      </c>
      <c r="E43" s="139" t="s">
        <v>496</v>
      </c>
    </row>
    <row r="44" spans="1:5" ht="34.5" customHeight="1" x14ac:dyDescent="0.25">
      <c r="A44" s="593" t="s">
        <v>104</v>
      </c>
      <c r="B44" s="172">
        <v>18040</v>
      </c>
      <c r="C44" s="172" t="s">
        <v>3733</v>
      </c>
      <c r="D44" s="591">
        <v>2500</v>
      </c>
      <c r="E44" s="139" t="s">
        <v>496</v>
      </c>
    </row>
    <row r="45" spans="1:5" ht="35.25" customHeight="1" x14ac:dyDescent="0.25">
      <c r="A45" s="528"/>
      <c r="B45" s="172">
        <v>18041</v>
      </c>
      <c r="C45" s="172" t="s">
        <v>3734</v>
      </c>
      <c r="D45" s="591">
        <v>800</v>
      </c>
      <c r="E45" s="139" t="s">
        <v>496</v>
      </c>
    </row>
    <row r="46" spans="1:5" ht="17.25" customHeight="1" x14ac:dyDescent="0.25">
      <c r="A46" s="174" t="s">
        <v>3722</v>
      </c>
      <c r="B46" s="172">
        <v>18042</v>
      </c>
      <c r="C46" s="174" t="s">
        <v>3735</v>
      </c>
      <c r="D46" s="592">
        <v>400</v>
      </c>
      <c r="E46" s="139" t="s">
        <v>496</v>
      </c>
    </row>
    <row r="47" spans="1:5" ht="17.25" customHeight="1" x14ac:dyDescent="0.25">
      <c r="A47" s="528"/>
      <c r="B47" s="172">
        <v>18043</v>
      </c>
      <c r="C47" s="174" t="s">
        <v>3736</v>
      </c>
      <c r="D47" s="592">
        <v>600</v>
      </c>
      <c r="E47" s="139" t="s">
        <v>496</v>
      </c>
    </row>
    <row r="48" spans="1:5" ht="16.5" customHeight="1" x14ac:dyDescent="0.25">
      <c r="A48" s="904" t="s">
        <v>3737</v>
      </c>
      <c r="B48" s="904"/>
      <c r="C48" s="904"/>
      <c r="D48" s="904"/>
      <c r="E48" s="904"/>
    </row>
    <row r="49" spans="1:6" ht="20.25" customHeight="1" x14ac:dyDescent="0.25">
      <c r="A49" s="174" t="s">
        <v>3720</v>
      </c>
      <c r="B49" s="174">
        <v>18044</v>
      </c>
      <c r="C49" s="174" t="s">
        <v>3738</v>
      </c>
      <c r="D49" s="592">
        <v>50</v>
      </c>
      <c r="E49" s="174" t="s">
        <v>292</v>
      </c>
    </row>
    <row r="50" spans="1:6" ht="20.25" customHeight="1" x14ac:dyDescent="0.25">
      <c r="A50" s="174" t="s">
        <v>3739</v>
      </c>
      <c r="B50" s="174">
        <v>18045</v>
      </c>
      <c r="C50" s="174" t="s">
        <v>3740</v>
      </c>
      <c r="D50" s="592">
        <v>50</v>
      </c>
      <c r="E50" s="174" t="s">
        <v>292</v>
      </c>
    </row>
    <row r="51" spans="1:6" ht="20.25" customHeight="1" x14ac:dyDescent="0.25">
      <c r="A51" s="174" t="s">
        <v>3722</v>
      </c>
      <c r="B51" s="174">
        <v>18046</v>
      </c>
      <c r="C51" s="174" t="s">
        <v>3741</v>
      </c>
      <c r="D51" s="592">
        <v>50</v>
      </c>
      <c r="E51" s="174" t="s">
        <v>292</v>
      </c>
    </row>
    <row r="52" spans="1:6" ht="42.75" customHeight="1" x14ac:dyDescent="0.25">
      <c r="A52" s="174" t="s">
        <v>3742</v>
      </c>
      <c r="B52" s="174">
        <v>18047</v>
      </c>
      <c r="C52" s="174" t="s">
        <v>3743</v>
      </c>
      <c r="D52" s="592">
        <v>50</v>
      </c>
      <c r="E52" s="174" t="s">
        <v>292</v>
      </c>
    </row>
    <row r="53" spans="1:6" ht="42.75" customHeight="1" x14ac:dyDescent="0.25">
      <c r="A53" s="174" t="s">
        <v>3744</v>
      </c>
      <c r="B53" s="174">
        <v>18048</v>
      </c>
      <c r="C53" s="174" t="s">
        <v>3745</v>
      </c>
      <c r="D53" s="592">
        <v>50</v>
      </c>
      <c r="E53" s="174" t="s">
        <v>292</v>
      </c>
    </row>
    <row r="54" spans="1:6" ht="42.75" customHeight="1" x14ac:dyDescent="0.25">
      <c r="A54" s="174" t="s">
        <v>3672</v>
      </c>
      <c r="B54" s="174">
        <v>18049</v>
      </c>
      <c r="C54" s="174" t="s">
        <v>3746</v>
      </c>
      <c r="D54" s="592">
        <v>1000</v>
      </c>
      <c r="E54" s="174" t="s">
        <v>292</v>
      </c>
    </row>
    <row r="55" spans="1:6" ht="18.75" customHeight="1" x14ac:dyDescent="0.25">
      <c r="A55" s="172" t="s">
        <v>3680</v>
      </c>
      <c r="B55" s="174">
        <v>18050</v>
      </c>
      <c r="C55" s="172" t="s">
        <v>3681</v>
      </c>
      <c r="D55" s="591">
        <v>2000</v>
      </c>
      <c r="E55" s="172" t="s">
        <v>292</v>
      </c>
    </row>
    <row r="56" spans="1:6" ht="15.75" customHeight="1" x14ac:dyDescent="0.25">
      <c r="A56" s="174" t="s">
        <v>3747</v>
      </c>
      <c r="B56" s="174">
        <v>18051</v>
      </c>
      <c r="C56" s="174" t="s">
        <v>3748</v>
      </c>
      <c r="D56" s="592">
        <v>50</v>
      </c>
      <c r="E56" s="174" t="s">
        <v>292</v>
      </c>
    </row>
    <row r="57" spans="1:6" ht="42.75" customHeight="1" x14ac:dyDescent="0.25">
      <c r="A57" s="174" t="s">
        <v>3749</v>
      </c>
      <c r="B57" s="174">
        <v>18052</v>
      </c>
      <c r="C57" s="174" t="s">
        <v>3750</v>
      </c>
      <c r="D57" s="592">
        <v>700</v>
      </c>
      <c r="E57" s="174" t="s">
        <v>292</v>
      </c>
    </row>
    <row r="58" spans="1:6" ht="165" x14ac:dyDescent="0.25">
      <c r="A58" s="139" t="s">
        <v>3700</v>
      </c>
      <c r="B58" s="174">
        <v>18053</v>
      </c>
      <c r="C58" s="174" t="s">
        <v>3751</v>
      </c>
      <c r="D58" s="591">
        <v>155000</v>
      </c>
      <c r="E58" s="172" t="s">
        <v>1167</v>
      </c>
      <c r="F58" s="129"/>
    </row>
    <row r="59" spans="1:6" s="597" customFormat="1" ht="62.25" hidden="1" customHeight="1" x14ac:dyDescent="0.25">
      <c r="A59" s="594" t="s">
        <v>3718</v>
      </c>
      <c r="B59" s="595">
        <v>18054</v>
      </c>
      <c r="C59" s="594" t="s">
        <v>3719</v>
      </c>
      <c r="D59" s="596">
        <v>4000</v>
      </c>
      <c r="E59" s="594" t="s">
        <v>496</v>
      </c>
    </row>
    <row r="60" spans="1:6" ht="142.5" x14ac:dyDescent="0.25">
      <c r="A60" s="139" t="s">
        <v>3752</v>
      </c>
      <c r="B60" s="174">
        <v>18055</v>
      </c>
      <c r="C60" s="598" t="s">
        <v>3753</v>
      </c>
      <c r="D60" s="599">
        <v>155000</v>
      </c>
      <c r="E60" s="139" t="s">
        <v>1167</v>
      </c>
    </row>
    <row r="61" spans="1:6" ht="156.75" x14ac:dyDescent="0.25">
      <c r="A61" s="139" t="s">
        <v>3754</v>
      </c>
      <c r="B61" s="174">
        <v>18056</v>
      </c>
      <c r="C61" s="598" t="s">
        <v>3755</v>
      </c>
      <c r="D61" s="599">
        <v>175000</v>
      </c>
      <c r="E61" s="139" t="s">
        <v>1167</v>
      </c>
    </row>
    <row r="62" spans="1:6" ht="71.25" x14ac:dyDescent="0.25">
      <c r="A62" s="139" t="s">
        <v>3756</v>
      </c>
      <c r="B62" s="174">
        <v>18057</v>
      </c>
      <c r="C62" s="598" t="s">
        <v>3757</v>
      </c>
      <c r="D62" s="600">
        <v>85000</v>
      </c>
      <c r="E62" s="601" t="s">
        <v>1167</v>
      </c>
    </row>
    <row r="63" spans="1:6" ht="199.5" x14ac:dyDescent="0.25">
      <c r="A63" s="139" t="s">
        <v>3758</v>
      </c>
      <c r="B63" s="174">
        <v>18058</v>
      </c>
      <c r="C63" s="602" t="s">
        <v>3759</v>
      </c>
      <c r="D63" s="603">
        <v>175000</v>
      </c>
      <c r="E63" s="598" t="s">
        <v>1167</v>
      </c>
    </row>
    <row r="64" spans="1:6" ht="142.5" x14ac:dyDescent="0.25">
      <c r="A64" s="139" t="s">
        <v>3760</v>
      </c>
      <c r="B64" s="174">
        <v>18059</v>
      </c>
      <c r="C64" s="602" t="s">
        <v>3761</v>
      </c>
      <c r="D64" s="603">
        <v>180000</v>
      </c>
      <c r="E64" s="598" t="s">
        <v>1167</v>
      </c>
    </row>
    <row r="65" spans="1:5" ht="171" x14ac:dyDescent="0.25">
      <c r="A65" s="139" t="s">
        <v>3762</v>
      </c>
      <c r="B65" s="174">
        <v>18060</v>
      </c>
      <c r="C65" s="602" t="s">
        <v>3763</v>
      </c>
      <c r="D65" s="603">
        <v>210000</v>
      </c>
      <c r="E65" s="598" t="s">
        <v>1167</v>
      </c>
    </row>
    <row r="66" spans="1:5" ht="128.25" x14ac:dyDescent="0.25">
      <c r="A66" s="139" t="s">
        <v>3764</v>
      </c>
      <c r="B66" s="174">
        <v>18061</v>
      </c>
      <c r="C66" s="598" t="s">
        <v>3765</v>
      </c>
      <c r="D66" s="599">
        <v>110000</v>
      </c>
      <c r="E66" s="139" t="s">
        <v>1167</v>
      </c>
    </row>
    <row r="67" spans="1:5" ht="142.5" x14ac:dyDescent="0.25">
      <c r="A67" s="139" t="s">
        <v>3766</v>
      </c>
      <c r="B67" s="174">
        <v>18062</v>
      </c>
      <c r="C67" s="598" t="s">
        <v>3767</v>
      </c>
      <c r="D67" s="599">
        <v>135000</v>
      </c>
      <c r="E67" s="139" t="s">
        <v>1167</v>
      </c>
    </row>
    <row r="68" spans="1:5" ht="161.25" x14ac:dyDescent="0.25">
      <c r="A68" s="139" t="s">
        <v>3768</v>
      </c>
      <c r="B68" s="174">
        <v>18063</v>
      </c>
      <c r="C68" s="602" t="s">
        <v>3769</v>
      </c>
      <c r="D68" s="603">
        <v>140000</v>
      </c>
      <c r="E68" s="598" t="s">
        <v>1167</v>
      </c>
    </row>
    <row r="69" spans="1:5" ht="177" x14ac:dyDescent="0.25">
      <c r="A69" s="139" t="s">
        <v>3770</v>
      </c>
      <c r="B69" s="174">
        <v>18064</v>
      </c>
      <c r="C69" s="602" t="s">
        <v>3771</v>
      </c>
      <c r="D69" s="603">
        <v>150000</v>
      </c>
      <c r="E69" s="598" t="s">
        <v>1167</v>
      </c>
    </row>
  </sheetData>
  <mergeCells count="3">
    <mergeCell ref="A2:E2"/>
    <mergeCell ref="A35:E35"/>
    <mergeCell ref="A48:E48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F232"/>
  <sheetViews>
    <sheetView topLeftCell="B1" zoomScaleNormal="100" workbookViewId="0"/>
  </sheetViews>
  <sheetFormatPr defaultColWidth="9" defaultRowHeight="15" x14ac:dyDescent="0.25"/>
  <cols>
    <col min="1" max="1" width="14.28515625" style="191" hidden="1" customWidth="1"/>
    <col min="2" max="2" width="9" style="604"/>
    <col min="3" max="3" width="60" style="292" customWidth="1"/>
    <col min="4" max="4" width="22.42578125" style="605" customWidth="1"/>
    <col min="5" max="5" width="21.28515625" style="191" customWidth="1"/>
    <col min="6" max="6" width="9" style="191" hidden="1"/>
    <col min="7" max="7" width="14.85546875" style="191" hidden="1" customWidth="1"/>
    <col min="8" max="247" width="9" style="191"/>
    <col min="248" max="1020" width="9" style="66"/>
  </cols>
  <sheetData>
    <row r="1" spans="1:5" s="66" customFormat="1" ht="32.25" customHeight="1" x14ac:dyDescent="0.25">
      <c r="A1" s="191"/>
      <c r="B1" s="604"/>
      <c r="C1" s="859"/>
      <c r="D1" s="859"/>
      <c r="E1" s="859"/>
    </row>
    <row r="2" spans="1:5" s="66" customFormat="1" ht="32.25" customHeight="1" x14ac:dyDescent="0.25">
      <c r="A2" s="191"/>
      <c r="B2" s="604"/>
      <c r="C2" s="292"/>
      <c r="D2" s="293"/>
      <c r="E2" s="292"/>
    </row>
    <row r="3" spans="1:5" s="66" customFormat="1" ht="32.25" customHeight="1" x14ac:dyDescent="0.25">
      <c r="A3" s="191"/>
      <c r="B3" s="604"/>
      <c r="C3" s="292"/>
      <c r="D3" s="293"/>
      <c r="E3" s="292"/>
    </row>
    <row r="4" spans="1:5" s="66" customFormat="1" ht="32.25" customHeight="1" x14ac:dyDescent="0.25">
      <c r="A4" s="191"/>
      <c r="B4" s="604"/>
      <c r="C4" s="292"/>
      <c r="D4" s="293"/>
      <c r="E4" s="292"/>
    </row>
    <row r="5" spans="1:5" s="66" customFormat="1" ht="32.25" customHeight="1" x14ac:dyDescent="0.25">
      <c r="A5" s="191"/>
      <c r="B5" s="604"/>
      <c r="C5" s="292"/>
      <c r="D5" s="606"/>
      <c r="E5" s="292"/>
    </row>
    <row r="6" spans="1:5" s="66" customFormat="1" x14ac:dyDescent="0.25">
      <c r="A6" s="191"/>
      <c r="B6" s="604"/>
      <c r="C6" s="292"/>
      <c r="D6" s="605"/>
      <c r="E6" s="191"/>
    </row>
    <row r="7" spans="1:5" s="66" customFormat="1" ht="15" customHeight="1" x14ac:dyDescent="0.25">
      <c r="A7" s="904" t="s">
        <v>3772</v>
      </c>
      <c r="B7" s="904"/>
      <c r="C7" s="904"/>
      <c r="D7" s="904"/>
      <c r="E7" s="904"/>
    </row>
    <row r="8" spans="1:5" s="66" customFormat="1" ht="17.850000000000001" customHeight="1" x14ac:dyDescent="0.25">
      <c r="A8" s="904" t="s">
        <v>3773</v>
      </c>
      <c r="B8" s="904"/>
      <c r="C8" s="904"/>
      <c r="D8" s="904"/>
      <c r="E8" s="904"/>
    </row>
    <row r="9" spans="1:5" s="66" customFormat="1" ht="3.75" customHeight="1" x14ac:dyDescent="0.25">
      <c r="A9" s="904" t="s">
        <v>3774</v>
      </c>
      <c r="B9" s="904"/>
      <c r="C9" s="904"/>
      <c r="D9" s="904"/>
      <c r="E9" s="904"/>
    </row>
    <row r="10" spans="1:5" s="66" customFormat="1" ht="30" x14ac:dyDescent="0.25">
      <c r="A10" s="525"/>
      <c r="B10" s="144">
        <v>19001</v>
      </c>
      <c r="C10" s="525" t="s">
        <v>3775</v>
      </c>
      <c r="D10" s="530" t="s">
        <v>3776</v>
      </c>
      <c r="E10" s="144" t="s">
        <v>496</v>
      </c>
    </row>
    <row r="11" spans="1:5" s="66" customFormat="1" x14ac:dyDescent="0.25">
      <c r="A11" s="162"/>
      <c r="B11" s="144">
        <v>19002</v>
      </c>
      <c r="C11" s="525" t="s">
        <v>3777</v>
      </c>
      <c r="D11" s="530">
        <v>500</v>
      </c>
      <c r="E11" s="144" t="s">
        <v>262</v>
      </c>
    </row>
    <row r="12" spans="1:5" s="66" customFormat="1" ht="30" x14ac:dyDescent="0.25">
      <c r="A12" s="162"/>
      <c r="B12" s="144">
        <v>19003</v>
      </c>
      <c r="C12" s="525" t="s">
        <v>3778</v>
      </c>
      <c r="D12" s="530">
        <v>500</v>
      </c>
      <c r="E12" s="144" t="s">
        <v>262</v>
      </c>
    </row>
    <row r="13" spans="1:5" s="66" customFormat="1" x14ac:dyDescent="0.25">
      <c r="A13" s="162"/>
      <c r="B13" s="144">
        <v>19004</v>
      </c>
      <c r="C13" s="525" t="s">
        <v>1579</v>
      </c>
      <c r="D13" s="530">
        <v>1000</v>
      </c>
      <c r="E13" s="144" t="s">
        <v>1167</v>
      </c>
    </row>
    <row r="14" spans="1:5" s="66" customFormat="1" x14ac:dyDescent="0.25">
      <c r="A14" s="162"/>
      <c r="B14" s="144">
        <v>19005</v>
      </c>
      <c r="C14" s="525" t="s">
        <v>3779</v>
      </c>
      <c r="D14" s="530">
        <v>1800</v>
      </c>
      <c r="E14" s="144" t="s">
        <v>1979</v>
      </c>
    </row>
    <row r="15" spans="1:5" s="66" customFormat="1" ht="30" x14ac:dyDescent="0.25">
      <c r="A15" s="162"/>
      <c r="B15" s="144">
        <v>19006</v>
      </c>
      <c r="C15" s="525" t="s">
        <v>3780</v>
      </c>
      <c r="D15" s="530">
        <v>500</v>
      </c>
      <c r="E15" s="144" t="s">
        <v>1979</v>
      </c>
    </row>
    <row r="16" spans="1:5" s="66" customFormat="1" x14ac:dyDescent="0.25">
      <c r="A16" s="162"/>
      <c r="B16" s="144">
        <v>19007</v>
      </c>
      <c r="C16" s="525" t="s">
        <v>1601</v>
      </c>
      <c r="D16" s="530">
        <v>500</v>
      </c>
      <c r="E16" s="144" t="s">
        <v>1979</v>
      </c>
    </row>
    <row r="17" spans="1:5" s="66" customFormat="1" x14ac:dyDescent="0.25">
      <c r="A17" s="162"/>
      <c r="B17" s="144">
        <v>19008</v>
      </c>
      <c r="C17" s="525" t="s">
        <v>3781</v>
      </c>
      <c r="D17" s="530">
        <v>600</v>
      </c>
      <c r="E17" s="144" t="s">
        <v>1979</v>
      </c>
    </row>
    <row r="18" spans="1:5" s="66" customFormat="1" x14ac:dyDescent="0.25">
      <c r="A18" s="162"/>
      <c r="B18" s="144">
        <v>19009</v>
      </c>
      <c r="C18" s="525" t="s">
        <v>3782</v>
      </c>
      <c r="D18" s="530">
        <v>500</v>
      </c>
      <c r="E18" s="144" t="s">
        <v>496</v>
      </c>
    </row>
    <row r="19" spans="1:5" s="66" customFormat="1" x14ac:dyDescent="0.25">
      <c r="A19" s="162"/>
      <c r="B19" s="144">
        <v>19010</v>
      </c>
      <c r="C19" s="525" t="s">
        <v>3783</v>
      </c>
      <c r="D19" s="530">
        <v>700</v>
      </c>
      <c r="E19" s="144" t="s">
        <v>1979</v>
      </c>
    </row>
    <row r="20" spans="1:5" s="66" customFormat="1" x14ac:dyDescent="0.25">
      <c r="A20" s="162"/>
      <c r="B20" s="144">
        <v>19011</v>
      </c>
      <c r="C20" s="525" t="s">
        <v>3784</v>
      </c>
      <c r="D20" s="530">
        <v>500</v>
      </c>
      <c r="E20" s="144" t="s">
        <v>262</v>
      </c>
    </row>
    <row r="21" spans="1:5" s="66" customFormat="1" x14ac:dyDescent="0.25">
      <c r="A21" s="162"/>
      <c r="B21" s="144">
        <v>19012</v>
      </c>
      <c r="C21" s="525" t="s">
        <v>3785</v>
      </c>
      <c r="D21" s="530">
        <v>800</v>
      </c>
      <c r="E21" s="144" t="s">
        <v>262</v>
      </c>
    </row>
    <row r="22" spans="1:5" s="66" customFormat="1" ht="30" x14ac:dyDescent="0.25">
      <c r="A22" s="162"/>
      <c r="B22" s="144">
        <v>19013</v>
      </c>
      <c r="C22" s="525" t="s">
        <v>3786</v>
      </c>
      <c r="D22" s="530" t="s">
        <v>3787</v>
      </c>
      <c r="E22" s="144" t="s">
        <v>1167</v>
      </c>
    </row>
    <row r="23" spans="1:5" s="66" customFormat="1" ht="30" x14ac:dyDescent="0.25">
      <c r="A23" s="162"/>
      <c r="B23" s="144">
        <v>19014</v>
      </c>
      <c r="C23" s="525" t="s">
        <v>3788</v>
      </c>
      <c r="D23" s="530" t="s">
        <v>3789</v>
      </c>
      <c r="E23" s="144" t="s">
        <v>1167</v>
      </c>
    </row>
    <row r="24" spans="1:5" s="66" customFormat="1" x14ac:dyDescent="0.25">
      <c r="A24" s="162"/>
      <c r="B24" s="144">
        <v>19015</v>
      </c>
      <c r="C24" s="525" t="s">
        <v>3790</v>
      </c>
      <c r="D24" s="530" t="s">
        <v>3787</v>
      </c>
      <c r="E24" s="144" t="s">
        <v>1167</v>
      </c>
    </row>
    <row r="25" spans="1:5" s="66" customFormat="1" ht="30" x14ac:dyDescent="0.25">
      <c r="A25" s="162"/>
      <c r="B25" s="144">
        <v>19016</v>
      </c>
      <c r="C25" s="525" t="s">
        <v>3791</v>
      </c>
      <c r="D25" s="530" t="s">
        <v>3792</v>
      </c>
      <c r="E25" s="144" t="s">
        <v>1167</v>
      </c>
    </row>
    <row r="26" spans="1:5" s="66" customFormat="1" x14ac:dyDescent="0.25">
      <c r="A26" s="162"/>
      <c r="B26" s="144">
        <v>19017</v>
      </c>
      <c r="C26" s="525" t="s">
        <v>3793</v>
      </c>
      <c r="D26" s="530" t="s">
        <v>3794</v>
      </c>
      <c r="E26" s="144" t="s">
        <v>1167</v>
      </c>
    </row>
    <row r="27" spans="1:5" s="66" customFormat="1" ht="45" x14ac:dyDescent="0.25">
      <c r="A27" s="162"/>
      <c r="B27" s="144">
        <v>19018</v>
      </c>
      <c r="C27" s="525" t="s">
        <v>3795</v>
      </c>
      <c r="D27" s="530" t="s">
        <v>3796</v>
      </c>
      <c r="E27" s="144" t="s">
        <v>1167</v>
      </c>
    </row>
    <row r="28" spans="1:5" s="66" customFormat="1" x14ac:dyDescent="0.25">
      <c r="A28" s="162"/>
      <c r="B28" s="144">
        <v>19019</v>
      </c>
      <c r="C28" s="525" t="s">
        <v>3797</v>
      </c>
      <c r="D28" s="530">
        <v>700</v>
      </c>
      <c r="E28" s="144" t="s">
        <v>262</v>
      </c>
    </row>
    <row r="29" spans="1:5" s="66" customFormat="1" ht="45" x14ac:dyDescent="0.25">
      <c r="A29" s="162"/>
      <c r="B29" s="144">
        <v>19020</v>
      </c>
      <c r="C29" s="525" t="s">
        <v>3798</v>
      </c>
      <c r="D29" s="530" t="s">
        <v>3799</v>
      </c>
      <c r="E29" s="144" t="s">
        <v>1167</v>
      </c>
    </row>
    <row r="30" spans="1:5" s="66" customFormat="1" ht="30" x14ac:dyDescent="0.25">
      <c r="A30" s="162"/>
      <c r="B30" s="144">
        <v>19021</v>
      </c>
      <c r="C30" s="525" t="s">
        <v>3800</v>
      </c>
      <c r="D30" s="530" t="s">
        <v>3776</v>
      </c>
      <c r="E30" s="144" t="s">
        <v>1167</v>
      </c>
    </row>
    <row r="31" spans="1:5" s="66" customFormat="1" x14ac:dyDescent="0.25">
      <c r="A31" s="162"/>
      <c r="B31" s="144">
        <v>19022</v>
      </c>
      <c r="C31" s="525" t="s">
        <v>3801</v>
      </c>
      <c r="D31" s="530" t="s">
        <v>3802</v>
      </c>
      <c r="E31" s="144" t="s">
        <v>1167</v>
      </c>
    </row>
    <row r="32" spans="1:5" s="66" customFormat="1" x14ac:dyDescent="0.25">
      <c r="A32" s="162"/>
      <c r="B32" s="144">
        <v>19023</v>
      </c>
      <c r="C32" s="525" t="s">
        <v>3803</v>
      </c>
      <c r="D32" s="541">
        <v>600</v>
      </c>
      <c r="E32" s="144" t="s">
        <v>1167</v>
      </c>
    </row>
    <row r="33" spans="1:5" s="66" customFormat="1" x14ac:dyDescent="0.25">
      <c r="A33" s="162"/>
      <c r="B33" s="144">
        <v>19024</v>
      </c>
      <c r="C33" s="525" t="s">
        <v>3804</v>
      </c>
      <c r="D33" s="541" t="s">
        <v>3805</v>
      </c>
      <c r="E33" s="144" t="s">
        <v>1167</v>
      </c>
    </row>
    <row r="34" spans="1:5" s="66" customFormat="1" x14ac:dyDescent="0.25">
      <c r="A34" s="162"/>
      <c r="B34" s="144">
        <v>19025</v>
      </c>
      <c r="C34" s="525" t="s">
        <v>3806</v>
      </c>
      <c r="D34" s="541" t="s">
        <v>3796</v>
      </c>
      <c r="E34" s="144" t="s">
        <v>1167</v>
      </c>
    </row>
    <row r="35" spans="1:5" s="66" customFormat="1" x14ac:dyDescent="0.25">
      <c r="A35" s="162"/>
      <c r="B35" s="144">
        <v>19026</v>
      </c>
      <c r="C35" s="525" t="s">
        <v>3807</v>
      </c>
      <c r="D35" s="541">
        <v>700</v>
      </c>
      <c r="E35" s="144" t="s">
        <v>1979</v>
      </c>
    </row>
    <row r="36" spans="1:5" s="66" customFormat="1" x14ac:dyDescent="0.25">
      <c r="A36" s="162"/>
      <c r="B36" s="144">
        <v>19027</v>
      </c>
      <c r="C36" s="525" t="s">
        <v>3808</v>
      </c>
      <c r="D36" s="541" t="s">
        <v>3805</v>
      </c>
      <c r="E36" s="144" t="s">
        <v>1167</v>
      </c>
    </row>
    <row r="37" spans="1:5" s="66" customFormat="1" x14ac:dyDescent="0.25">
      <c r="A37" s="162"/>
      <c r="B37" s="144">
        <v>19028</v>
      </c>
      <c r="C37" s="525" t="s">
        <v>3809</v>
      </c>
      <c r="D37" s="541" t="s">
        <v>3810</v>
      </c>
      <c r="E37" s="144" t="s">
        <v>1167</v>
      </c>
    </row>
    <row r="38" spans="1:5" s="66" customFormat="1" x14ac:dyDescent="0.25">
      <c r="A38" s="162"/>
      <c r="B38" s="144">
        <v>19029</v>
      </c>
      <c r="C38" s="525" t="s">
        <v>1742</v>
      </c>
      <c r="D38" s="541" t="s">
        <v>3811</v>
      </c>
      <c r="E38" s="144" t="s">
        <v>1167</v>
      </c>
    </row>
    <row r="39" spans="1:5" s="66" customFormat="1" x14ac:dyDescent="0.25">
      <c r="A39" s="162"/>
      <c r="B39" s="144">
        <v>19030</v>
      </c>
      <c r="C39" s="525" t="s">
        <v>3812</v>
      </c>
      <c r="D39" s="541" t="s">
        <v>3799</v>
      </c>
      <c r="E39" s="144" t="s">
        <v>1167</v>
      </c>
    </row>
    <row r="40" spans="1:5" s="66" customFormat="1" ht="30" x14ac:dyDescent="0.25">
      <c r="A40" s="162"/>
      <c r="B40" s="144">
        <v>19031</v>
      </c>
      <c r="C40" s="525" t="s">
        <v>3813</v>
      </c>
      <c r="D40" s="541">
        <v>600</v>
      </c>
      <c r="E40" s="144" t="s">
        <v>1167</v>
      </c>
    </row>
    <row r="41" spans="1:5" s="66" customFormat="1" x14ac:dyDescent="0.25">
      <c r="A41" s="162"/>
      <c r="B41" s="144">
        <v>19032</v>
      </c>
      <c r="C41" s="525" t="s">
        <v>3814</v>
      </c>
      <c r="D41" s="541" t="s">
        <v>3799</v>
      </c>
      <c r="E41" s="144" t="s">
        <v>1167</v>
      </c>
    </row>
    <row r="42" spans="1:5" s="66" customFormat="1" x14ac:dyDescent="0.25">
      <c r="A42" s="162"/>
      <c r="B42" s="144">
        <v>19033</v>
      </c>
      <c r="C42" s="525" t="s">
        <v>3815</v>
      </c>
      <c r="D42" s="541" t="s">
        <v>3816</v>
      </c>
      <c r="E42" s="144" t="s">
        <v>1167</v>
      </c>
    </row>
    <row r="43" spans="1:5" s="66" customFormat="1" ht="30" x14ac:dyDescent="0.25">
      <c r="A43" s="162"/>
      <c r="B43" s="144">
        <v>19034</v>
      </c>
      <c r="C43" s="525" t="s">
        <v>3817</v>
      </c>
      <c r="D43" s="541" t="s">
        <v>3818</v>
      </c>
      <c r="E43" s="144" t="s">
        <v>1167</v>
      </c>
    </row>
    <row r="44" spans="1:5" s="66" customFormat="1" x14ac:dyDescent="0.25">
      <c r="A44" s="162"/>
      <c r="B44" s="144">
        <v>19035</v>
      </c>
      <c r="C44" s="525" t="s">
        <v>3819</v>
      </c>
      <c r="D44" s="541" t="s">
        <v>3820</v>
      </c>
      <c r="E44" s="144" t="s">
        <v>1167</v>
      </c>
    </row>
    <row r="45" spans="1:5" s="66" customFormat="1" ht="30" x14ac:dyDescent="0.25">
      <c r="A45" s="162"/>
      <c r="B45" s="144">
        <v>19036</v>
      </c>
      <c r="C45" s="525" t="s">
        <v>3821</v>
      </c>
      <c r="D45" s="541" t="s">
        <v>3822</v>
      </c>
      <c r="E45" s="144" t="s">
        <v>1167</v>
      </c>
    </row>
    <row r="46" spans="1:5" s="66" customFormat="1" ht="30" x14ac:dyDescent="0.25">
      <c r="A46" s="162"/>
      <c r="B46" s="144">
        <v>19037</v>
      </c>
      <c r="C46" s="525" t="s">
        <v>3823</v>
      </c>
      <c r="D46" s="541" t="s">
        <v>3810</v>
      </c>
      <c r="E46" s="144" t="s">
        <v>1167</v>
      </c>
    </row>
    <row r="47" spans="1:5" s="66" customFormat="1" x14ac:dyDescent="0.25">
      <c r="A47" s="162"/>
      <c r="B47" s="144">
        <v>19038</v>
      </c>
      <c r="C47" s="525" t="s">
        <v>3824</v>
      </c>
      <c r="D47" s="541" t="s">
        <v>3825</v>
      </c>
      <c r="E47" s="144" t="s">
        <v>1167</v>
      </c>
    </row>
    <row r="48" spans="1:5" s="66" customFormat="1" x14ac:dyDescent="0.25">
      <c r="A48" s="162"/>
      <c r="B48" s="144">
        <v>19039</v>
      </c>
      <c r="C48" s="525" t="s">
        <v>3826</v>
      </c>
      <c r="D48" s="541" t="s">
        <v>3827</v>
      </c>
      <c r="E48" s="144" t="s">
        <v>1167</v>
      </c>
    </row>
    <row r="49" spans="1:6" s="66" customFormat="1" x14ac:dyDescent="0.25">
      <c r="A49" s="162"/>
      <c r="B49" s="144">
        <v>19040</v>
      </c>
      <c r="C49" s="525" t="s">
        <v>3828</v>
      </c>
      <c r="D49" s="530" t="s">
        <v>3829</v>
      </c>
      <c r="E49" s="144" t="s">
        <v>1167</v>
      </c>
    </row>
    <row r="50" spans="1:6" s="66" customFormat="1" x14ac:dyDescent="0.25">
      <c r="A50" s="162"/>
      <c r="B50" s="144">
        <v>19041</v>
      </c>
      <c r="C50" s="525" t="s">
        <v>3830</v>
      </c>
      <c r="D50" s="530" t="s">
        <v>3831</v>
      </c>
      <c r="E50" s="144" t="s">
        <v>1167</v>
      </c>
    </row>
    <row r="51" spans="1:6" s="66" customFormat="1" ht="30" x14ac:dyDescent="0.25">
      <c r="A51" s="162"/>
      <c r="B51" s="144">
        <v>19042</v>
      </c>
      <c r="C51" s="525" t="s">
        <v>3832</v>
      </c>
      <c r="D51" s="530" t="s">
        <v>3833</v>
      </c>
      <c r="E51" s="144" t="s">
        <v>1167</v>
      </c>
    </row>
    <row r="52" spans="1:6" s="66" customFormat="1" ht="30" x14ac:dyDescent="0.25">
      <c r="A52" s="162"/>
      <c r="B52" s="144">
        <v>19043</v>
      </c>
      <c r="C52" s="525" t="s">
        <v>3834</v>
      </c>
      <c r="D52" s="530" t="s">
        <v>3835</v>
      </c>
      <c r="E52" s="144" t="s">
        <v>1167</v>
      </c>
    </row>
    <row r="53" spans="1:6" s="66" customFormat="1" x14ac:dyDescent="0.25">
      <c r="A53" s="162"/>
      <c r="B53" s="144">
        <v>19044</v>
      </c>
      <c r="C53" s="525" t="s">
        <v>3836</v>
      </c>
      <c r="D53" s="530" t="s">
        <v>3796</v>
      </c>
      <c r="E53" s="144" t="s">
        <v>1167</v>
      </c>
    </row>
    <row r="54" spans="1:6" s="66" customFormat="1" ht="30" x14ac:dyDescent="0.25">
      <c r="A54" s="162"/>
      <c r="B54" s="144">
        <v>19045</v>
      </c>
      <c r="C54" s="525" t="s">
        <v>3837</v>
      </c>
      <c r="D54" s="530" t="s">
        <v>3838</v>
      </c>
      <c r="E54" s="144" t="s">
        <v>1167</v>
      </c>
    </row>
    <row r="55" spans="1:6" s="66" customFormat="1" x14ac:dyDescent="0.25">
      <c r="A55" s="162"/>
      <c r="B55" s="144">
        <v>19046</v>
      </c>
      <c r="C55" s="525" t="s">
        <v>3839</v>
      </c>
      <c r="D55" s="530" t="s">
        <v>3796</v>
      </c>
      <c r="E55" s="144" t="s">
        <v>1167</v>
      </c>
    </row>
    <row r="56" spans="1:6" s="66" customFormat="1" ht="30" x14ac:dyDescent="0.25">
      <c r="A56" s="162"/>
      <c r="B56" s="144">
        <v>19047</v>
      </c>
      <c r="C56" s="525" t="s">
        <v>3840</v>
      </c>
      <c r="D56" s="530" t="s">
        <v>3841</v>
      </c>
      <c r="E56" s="144" t="s">
        <v>1167</v>
      </c>
    </row>
    <row r="57" spans="1:6" s="66" customFormat="1" ht="30" x14ac:dyDescent="0.25">
      <c r="A57" s="162"/>
      <c r="B57" s="144">
        <v>19048</v>
      </c>
      <c r="C57" s="525" t="s">
        <v>3842</v>
      </c>
      <c r="D57" s="530" t="s">
        <v>3835</v>
      </c>
      <c r="E57" s="144" t="s">
        <v>1167</v>
      </c>
    </row>
    <row r="58" spans="1:6" s="66" customFormat="1" x14ac:dyDescent="0.25">
      <c r="A58" s="162"/>
      <c r="B58" s="144">
        <v>19049</v>
      </c>
      <c r="C58" s="525" t="s">
        <v>3843</v>
      </c>
      <c r="D58" s="530" t="s">
        <v>3844</v>
      </c>
      <c r="E58" s="144" t="s">
        <v>1167</v>
      </c>
    </row>
    <row r="59" spans="1:6" s="66" customFormat="1" x14ac:dyDescent="0.25">
      <c r="A59" s="162"/>
      <c r="B59" s="144">
        <v>19050</v>
      </c>
      <c r="C59" s="525" t="s">
        <v>3845</v>
      </c>
      <c r="D59" s="530" t="s">
        <v>3796</v>
      </c>
      <c r="E59" s="144" t="s">
        <v>1167</v>
      </c>
    </row>
    <row r="60" spans="1:6" s="66" customFormat="1" ht="30" x14ac:dyDescent="0.25">
      <c r="A60" s="162"/>
      <c r="B60" s="144">
        <v>19051</v>
      </c>
      <c r="C60" s="525" t="s">
        <v>3775</v>
      </c>
      <c r="D60" s="530" t="s">
        <v>3776</v>
      </c>
      <c r="E60" s="144" t="s">
        <v>496</v>
      </c>
    </row>
    <row r="61" spans="1:6" s="129" customFormat="1" hidden="1" x14ac:dyDescent="0.25">
      <c r="A61" s="607"/>
      <c r="B61" s="608">
        <v>19052</v>
      </c>
      <c r="C61" s="607" t="s">
        <v>3777</v>
      </c>
      <c r="D61" s="609">
        <v>500</v>
      </c>
      <c r="E61" s="608" t="s">
        <v>262</v>
      </c>
    </row>
    <row r="62" spans="1:6" s="129" customFormat="1" ht="37.5" hidden="1" customHeight="1" x14ac:dyDescent="0.25">
      <c r="A62" s="607"/>
      <c r="B62" s="608">
        <v>19053</v>
      </c>
      <c r="C62" s="607" t="s">
        <v>3778</v>
      </c>
      <c r="D62" s="609">
        <v>500</v>
      </c>
      <c r="E62" s="608" t="s">
        <v>262</v>
      </c>
    </row>
    <row r="63" spans="1:6" s="66" customFormat="1" x14ac:dyDescent="0.25">
      <c r="A63" s="162"/>
      <c r="B63" s="144">
        <v>19054</v>
      </c>
      <c r="C63" s="525" t="s">
        <v>1579</v>
      </c>
      <c r="D63" s="530">
        <v>900</v>
      </c>
      <c r="E63" s="144" t="s">
        <v>1167</v>
      </c>
      <c r="F63" s="597"/>
    </row>
    <row r="64" spans="1:6" s="66" customFormat="1" x14ac:dyDescent="0.25">
      <c r="A64" s="162"/>
      <c r="B64" s="144">
        <v>19055</v>
      </c>
      <c r="C64" s="525" t="s">
        <v>3779</v>
      </c>
      <c r="D64" s="530">
        <v>1800</v>
      </c>
      <c r="E64" s="144" t="s">
        <v>1979</v>
      </c>
    </row>
    <row r="65" spans="1:6" s="66" customFormat="1" ht="30" x14ac:dyDescent="0.25">
      <c r="A65" s="162"/>
      <c r="B65" s="144">
        <v>19056</v>
      </c>
      <c r="C65" s="525" t="s">
        <v>3780</v>
      </c>
      <c r="D65" s="530">
        <v>500</v>
      </c>
      <c r="E65" s="144" t="s">
        <v>1979</v>
      </c>
      <c r="F65" s="597"/>
    </row>
    <row r="66" spans="1:6" s="66" customFormat="1" ht="21.75" customHeight="1" x14ac:dyDescent="0.25">
      <c r="A66" s="162"/>
      <c r="B66" s="144">
        <v>19057</v>
      </c>
      <c r="C66" s="525" t="s">
        <v>1601</v>
      </c>
      <c r="D66" s="530">
        <v>500</v>
      </c>
      <c r="E66" s="144" t="s">
        <v>1979</v>
      </c>
    </row>
    <row r="67" spans="1:6" s="66" customFormat="1" ht="21.75" customHeight="1" x14ac:dyDescent="0.25">
      <c r="A67" s="162"/>
      <c r="B67" s="144">
        <v>19058</v>
      </c>
      <c r="C67" s="525" t="s">
        <v>3781</v>
      </c>
      <c r="D67" s="541">
        <v>600</v>
      </c>
      <c r="E67" s="144" t="s">
        <v>1979</v>
      </c>
    </row>
    <row r="68" spans="1:6" s="66" customFormat="1" ht="26.45" customHeight="1" x14ac:dyDescent="0.25">
      <c r="A68" s="162"/>
      <c r="B68" s="144">
        <v>19059</v>
      </c>
      <c r="C68" s="525" t="s">
        <v>3782</v>
      </c>
      <c r="D68" s="541">
        <v>500</v>
      </c>
      <c r="E68" s="144" t="s">
        <v>496</v>
      </c>
    </row>
    <row r="69" spans="1:6" s="66" customFormat="1" ht="26.45" customHeight="1" x14ac:dyDescent="0.25">
      <c r="A69" s="162"/>
      <c r="B69" s="144">
        <v>19060</v>
      </c>
      <c r="C69" s="525" t="s">
        <v>3783</v>
      </c>
      <c r="D69" s="530">
        <v>700</v>
      </c>
      <c r="E69" s="144" t="s">
        <v>1979</v>
      </c>
      <c r="F69" s="597" t="s">
        <v>3846</v>
      </c>
    </row>
    <row r="70" spans="1:6" s="66" customFormat="1" x14ac:dyDescent="0.25">
      <c r="A70" s="162"/>
      <c r="B70" s="144">
        <v>19061</v>
      </c>
      <c r="C70" s="525" t="s">
        <v>3784</v>
      </c>
      <c r="D70" s="530">
        <v>500</v>
      </c>
      <c r="E70" s="144" t="s">
        <v>262</v>
      </c>
    </row>
    <row r="71" spans="1:6" s="66" customFormat="1" x14ac:dyDescent="0.25">
      <c r="A71" s="162"/>
      <c r="B71" s="144">
        <v>19062</v>
      </c>
      <c r="C71" s="525" t="s">
        <v>3785</v>
      </c>
      <c r="D71" s="530">
        <v>800</v>
      </c>
      <c r="E71" s="144" t="s">
        <v>262</v>
      </c>
    </row>
    <row r="72" spans="1:6" s="66" customFormat="1" x14ac:dyDescent="0.25">
      <c r="A72" s="162"/>
      <c r="B72" s="144">
        <v>19063</v>
      </c>
      <c r="C72" s="525" t="s">
        <v>3847</v>
      </c>
      <c r="D72" s="530" t="s">
        <v>3820</v>
      </c>
      <c r="E72" s="144" t="s">
        <v>1167</v>
      </c>
    </row>
    <row r="73" spans="1:6" s="66" customFormat="1" x14ac:dyDescent="0.25">
      <c r="A73" s="162" t="s">
        <v>3848</v>
      </c>
      <c r="B73" s="144">
        <v>19064</v>
      </c>
      <c r="C73" s="525" t="s">
        <v>3849</v>
      </c>
      <c r="D73" s="530" t="s">
        <v>3850</v>
      </c>
      <c r="E73" s="525" t="s">
        <v>1167</v>
      </c>
    </row>
    <row r="74" spans="1:6" s="66" customFormat="1" x14ac:dyDescent="0.25">
      <c r="A74" s="162" t="s">
        <v>3851</v>
      </c>
      <c r="B74" s="144">
        <v>19065</v>
      </c>
      <c r="C74" s="525" t="s">
        <v>3852</v>
      </c>
      <c r="D74" s="530" t="s">
        <v>3853</v>
      </c>
      <c r="E74" s="525" t="s">
        <v>1167</v>
      </c>
    </row>
    <row r="75" spans="1:6" s="66" customFormat="1" x14ac:dyDescent="0.25">
      <c r="A75" s="162" t="s">
        <v>3851</v>
      </c>
      <c r="B75" s="144">
        <v>19066</v>
      </c>
      <c r="C75" s="525" t="s">
        <v>3854</v>
      </c>
      <c r="D75" s="530" t="s">
        <v>3855</v>
      </c>
      <c r="E75" s="525" t="s">
        <v>1167</v>
      </c>
    </row>
    <row r="76" spans="1:6" s="66" customFormat="1" x14ac:dyDescent="0.25">
      <c r="A76" s="162" t="s">
        <v>3856</v>
      </c>
      <c r="B76" s="144">
        <v>19067</v>
      </c>
      <c r="C76" s="525" t="s">
        <v>3857</v>
      </c>
      <c r="D76" s="530" t="s">
        <v>3858</v>
      </c>
      <c r="E76" s="525" t="s">
        <v>1167</v>
      </c>
      <c r="F76" s="597"/>
    </row>
    <row r="77" spans="1:6" s="66" customFormat="1" x14ac:dyDescent="0.25">
      <c r="A77" s="162" t="s">
        <v>3859</v>
      </c>
      <c r="B77" s="144">
        <v>19068</v>
      </c>
      <c r="C77" s="610" t="s">
        <v>3860</v>
      </c>
      <c r="D77" s="611">
        <v>35000</v>
      </c>
      <c r="E77" s="525" t="s">
        <v>1167</v>
      </c>
    </row>
    <row r="78" spans="1:6" s="66" customFormat="1" x14ac:dyDescent="0.25">
      <c r="A78" s="162" t="s">
        <v>3861</v>
      </c>
      <c r="B78" s="144">
        <v>19069</v>
      </c>
      <c r="C78" s="525" t="s">
        <v>3862</v>
      </c>
      <c r="D78" s="530" t="s">
        <v>3858</v>
      </c>
      <c r="E78" s="525" t="s">
        <v>1167</v>
      </c>
    </row>
    <row r="79" spans="1:6" s="66" customFormat="1" x14ac:dyDescent="0.25">
      <c r="A79" s="162" t="s">
        <v>3863</v>
      </c>
      <c r="B79" s="144">
        <v>19070</v>
      </c>
      <c r="C79" s="525" t="s">
        <v>3864</v>
      </c>
      <c r="D79" s="530" t="s">
        <v>3822</v>
      </c>
      <c r="E79" s="525" t="s">
        <v>1167</v>
      </c>
    </row>
    <row r="80" spans="1:6" s="66" customFormat="1" ht="30" x14ac:dyDescent="0.25">
      <c r="A80" s="162" t="s">
        <v>3865</v>
      </c>
      <c r="B80" s="144">
        <v>19071</v>
      </c>
      <c r="C80" s="525" t="s">
        <v>3866</v>
      </c>
      <c r="D80" s="530">
        <v>22000</v>
      </c>
      <c r="E80" s="525" t="s">
        <v>1167</v>
      </c>
    </row>
    <row r="81" spans="1:7" s="612" customFormat="1" ht="30" x14ac:dyDescent="0.25">
      <c r="A81" s="162" t="s">
        <v>3865</v>
      </c>
      <c r="B81" s="144">
        <v>19072</v>
      </c>
      <c r="C81" s="525" t="s">
        <v>3867</v>
      </c>
      <c r="D81" s="530" t="s">
        <v>3789</v>
      </c>
      <c r="E81" s="144" t="s">
        <v>1167</v>
      </c>
    </row>
    <row r="82" spans="1:7" s="66" customFormat="1" x14ac:dyDescent="0.25">
      <c r="A82" s="162" t="s">
        <v>1132</v>
      </c>
      <c r="B82" s="144">
        <v>19073</v>
      </c>
      <c r="C82" s="525" t="s">
        <v>3868</v>
      </c>
      <c r="D82" s="530" t="s">
        <v>3869</v>
      </c>
      <c r="E82" s="525" t="s">
        <v>1167</v>
      </c>
      <c r="F82" s="612"/>
    </row>
    <row r="83" spans="1:7" s="66" customFormat="1" x14ac:dyDescent="0.25">
      <c r="A83" s="162" t="s">
        <v>3870</v>
      </c>
      <c r="B83" s="144">
        <v>19074</v>
      </c>
      <c r="C83" s="525" t="s">
        <v>3871</v>
      </c>
      <c r="D83" s="530" t="s">
        <v>3872</v>
      </c>
      <c r="E83" s="525" t="s">
        <v>496</v>
      </c>
      <c r="F83" s="612"/>
    </row>
    <row r="84" spans="1:7" s="66" customFormat="1" ht="30" x14ac:dyDescent="0.25">
      <c r="A84" s="162" t="s">
        <v>3873</v>
      </c>
      <c r="B84" s="144">
        <v>19075</v>
      </c>
      <c r="C84" s="525" t="s">
        <v>3874</v>
      </c>
      <c r="D84" s="530" t="s">
        <v>3833</v>
      </c>
      <c r="E84" s="525" t="s">
        <v>1167</v>
      </c>
      <c r="F84" s="612"/>
    </row>
    <row r="85" spans="1:7" s="66" customFormat="1" x14ac:dyDescent="0.25">
      <c r="A85" s="162" t="s">
        <v>3875</v>
      </c>
      <c r="B85" s="144">
        <v>19076</v>
      </c>
      <c r="C85" s="525" t="s">
        <v>3876</v>
      </c>
      <c r="D85" s="530" t="s">
        <v>3877</v>
      </c>
      <c r="E85" s="525" t="s">
        <v>1167</v>
      </c>
      <c r="F85" s="612"/>
    </row>
    <row r="86" spans="1:7" s="66" customFormat="1" ht="15" customHeight="1" x14ac:dyDescent="0.25">
      <c r="A86" s="162" t="s">
        <v>3878</v>
      </c>
      <c r="B86" s="144">
        <v>19077</v>
      </c>
      <c r="C86" s="525" t="s">
        <v>3879</v>
      </c>
      <c r="D86" s="530" t="s">
        <v>3880</v>
      </c>
      <c r="E86" s="525" t="s">
        <v>1167</v>
      </c>
      <c r="F86" s="612"/>
    </row>
    <row r="87" spans="1:7" s="66" customFormat="1" x14ac:dyDescent="0.25">
      <c r="A87" s="162" t="s">
        <v>3875</v>
      </c>
      <c r="B87" s="144">
        <v>19078</v>
      </c>
      <c r="C87" s="525" t="s">
        <v>3881</v>
      </c>
      <c r="D87" s="530" t="s">
        <v>3882</v>
      </c>
      <c r="E87" s="525" t="s">
        <v>1167</v>
      </c>
      <c r="F87" s="612"/>
    </row>
    <row r="88" spans="1:7" s="66" customFormat="1" x14ac:dyDescent="0.25">
      <c r="A88" s="525" t="s">
        <v>3883</v>
      </c>
      <c r="B88" s="144">
        <v>19079</v>
      </c>
      <c r="C88" s="525" t="s">
        <v>3884</v>
      </c>
      <c r="D88" s="530" t="s">
        <v>3885</v>
      </c>
      <c r="E88" s="525" t="s">
        <v>1167</v>
      </c>
      <c r="F88" s="612"/>
    </row>
    <row r="89" spans="1:7" s="66" customFormat="1" ht="30" x14ac:dyDescent="0.25">
      <c r="A89" s="162" t="s">
        <v>3886</v>
      </c>
      <c r="B89" s="144">
        <v>19080</v>
      </c>
      <c r="C89" s="525" t="s">
        <v>3887</v>
      </c>
      <c r="D89" s="541">
        <v>700</v>
      </c>
      <c r="E89" s="525" t="s">
        <v>1167</v>
      </c>
      <c r="F89" s="612"/>
    </row>
    <row r="90" spans="1:7" s="66" customFormat="1" x14ac:dyDescent="0.25">
      <c r="A90" s="162" t="s">
        <v>3886</v>
      </c>
      <c r="B90" s="144">
        <v>19081</v>
      </c>
      <c r="C90" s="525" t="s">
        <v>3888</v>
      </c>
      <c r="D90" s="541" t="s">
        <v>3802</v>
      </c>
      <c r="E90" s="144" t="s">
        <v>1167</v>
      </c>
      <c r="F90" s="612"/>
    </row>
    <row r="91" spans="1:7" s="66" customFormat="1" x14ac:dyDescent="0.25">
      <c r="A91" s="613"/>
      <c r="B91" s="144">
        <v>19082</v>
      </c>
      <c r="C91" s="162" t="s">
        <v>3889</v>
      </c>
      <c r="D91" s="541">
        <v>38000</v>
      </c>
      <c r="E91" s="162" t="s">
        <v>1167</v>
      </c>
      <c r="F91" s="612"/>
    </row>
    <row r="92" spans="1:7" s="66" customFormat="1" ht="15" customHeight="1" x14ac:dyDescent="0.25">
      <c r="A92" s="908" t="s">
        <v>671</v>
      </c>
      <c r="B92" s="908"/>
      <c r="C92" s="908"/>
      <c r="D92" s="908"/>
      <c r="E92" s="908"/>
      <c r="F92" s="612"/>
    </row>
    <row r="93" spans="1:7" s="66" customFormat="1" x14ac:dyDescent="0.25">
      <c r="A93" s="614"/>
      <c r="B93" s="615"/>
      <c r="C93" s="616"/>
      <c r="D93" s="617"/>
      <c r="E93" s="616"/>
      <c r="F93" s="612"/>
    </row>
    <row r="94" spans="1:7" s="66" customFormat="1" ht="15" customHeight="1" x14ac:dyDescent="0.25">
      <c r="A94" s="905" t="s">
        <v>3890</v>
      </c>
      <c r="B94" s="905"/>
      <c r="C94" s="905"/>
      <c r="D94" s="905"/>
      <c r="E94" s="905"/>
      <c r="F94" s="612"/>
    </row>
    <row r="95" spans="1:7" s="66" customFormat="1" ht="30" x14ac:dyDescent="0.25">
      <c r="A95" s="618" t="s">
        <v>1107</v>
      </c>
      <c r="B95" s="453">
        <v>19083</v>
      </c>
      <c r="C95" s="457" t="s">
        <v>3891</v>
      </c>
      <c r="D95" s="530">
        <v>1000</v>
      </c>
      <c r="E95" s="457" t="s">
        <v>1167</v>
      </c>
      <c r="G95" s="530">
        <v>700</v>
      </c>
    </row>
    <row r="96" spans="1:7" s="66" customFormat="1" ht="30" x14ac:dyDescent="0.25">
      <c r="A96" s="618" t="s">
        <v>1107</v>
      </c>
      <c r="B96" s="453">
        <v>19084</v>
      </c>
      <c r="C96" s="457" t="s">
        <v>3892</v>
      </c>
      <c r="D96" s="530">
        <v>1200</v>
      </c>
      <c r="E96" s="457" t="s">
        <v>1167</v>
      </c>
      <c r="G96" s="530">
        <v>850</v>
      </c>
    </row>
    <row r="97" spans="1:7" s="66" customFormat="1" ht="58.5" customHeight="1" x14ac:dyDescent="0.25">
      <c r="A97" s="618" t="s">
        <v>3893</v>
      </c>
      <c r="B97" s="453">
        <v>19085</v>
      </c>
      <c r="C97" s="457" t="s">
        <v>3894</v>
      </c>
      <c r="D97" s="530">
        <v>1200</v>
      </c>
      <c r="E97" s="457" t="s">
        <v>1167</v>
      </c>
      <c r="G97" s="530">
        <v>850</v>
      </c>
    </row>
    <row r="98" spans="1:7" s="66" customFormat="1" ht="39.75" customHeight="1" x14ac:dyDescent="0.25">
      <c r="A98" s="618" t="s">
        <v>314</v>
      </c>
      <c r="B98" s="453">
        <v>19086</v>
      </c>
      <c r="C98" s="457" t="s">
        <v>3895</v>
      </c>
      <c r="D98" s="530">
        <v>1100</v>
      </c>
      <c r="E98" s="457" t="s">
        <v>1167</v>
      </c>
      <c r="G98" s="530">
        <v>800</v>
      </c>
    </row>
    <row r="99" spans="1:7" s="66" customFormat="1" ht="36" customHeight="1" x14ac:dyDescent="0.25">
      <c r="A99" s="618" t="s">
        <v>314</v>
      </c>
      <c r="B99" s="453">
        <v>19087</v>
      </c>
      <c r="C99" s="457" t="s">
        <v>3896</v>
      </c>
      <c r="D99" s="530">
        <v>300</v>
      </c>
      <c r="E99" s="457" t="s">
        <v>1167</v>
      </c>
      <c r="G99" s="530">
        <v>150</v>
      </c>
    </row>
    <row r="100" spans="1:7" s="66" customFormat="1" ht="36.75" customHeight="1" x14ac:dyDescent="0.25">
      <c r="A100" s="618" t="s">
        <v>1097</v>
      </c>
      <c r="B100" s="453">
        <v>19088</v>
      </c>
      <c r="C100" s="457" t="s">
        <v>3897</v>
      </c>
      <c r="D100" s="530">
        <v>3000</v>
      </c>
      <c r="E100" s="457" t="s">
        <v>1167</v>
      </c>
      <c r="G100" s="619">
        <v>2100</v>
      </c>
    </row>
    <row r="101" spans="1:7" s="66" customFormat="1" ht="30" x14ac:dyDescent="0.25">
      <c r="A101" s="618" t="s">
        <v>1105</v>
      </c>
      <c r="B101" s="453">
        <v>19089</v>
      </c>
      <c r="C101" s="457" t="s">
        <v>3898</v>
      </c>
      <c r="D101" s="530">
        <f>G101+G101*40%</f>
        <v>1400</v>
      </c>
      <c r="E101" s="457" t="s">
        <v>1167</v>
      </c>
      <c r="G101" s="619">
        <v>1000</v>
      </c>
    </row>
    <row r="102" spans="1:7" s="66" customFormat="1" ht="30" x14ac:dyDescent="0.25">
      <c r="A102" s="618" t="s">
        <v>1146</v>
      </c>
      <c r="B102" s="453">
        <v>19090</v>
      </c>
      <c r="C102" s="457" t="s">
        <v>3899</v>
      </c>
      <c r="D102" s="530">
        <v>1100</v>
      </c>
      <c r="E102" s="457" t="s">
        <v>1167</v>
      </c>
      <c r="G102" s="619">
        <v>750</v>
      </c>
    </row>
    <row r="103" spans="1:7" s="66" customFormat="1" ht="30" x14ac:dyDescent="0.25">
      <c r="A103" s="618" t="s">
        <v>1214</v>
      </c>
      <c r="B103" s="453">
        <v>19091</v>
      </c>
      <c r="C103" s="457" t="s">
        <v>3900</v>
      </c>
      <c r="D103" s="530">
        <v>1100</v>
      </c>
      <c r="E103" s="457" t="s">
        <v>1167</v>
      </c>
      <c r="G103" s="619">
        <v>750</v>
      </c>
    </row>
    <row r="104" spans="1:7" s="66" customFormat="1" ht="47.25" customHeight="1" x14ac:dyDescent="0.25">
      <c r="A104" s="618" t="s">
        <v>1141</v>
      </c>
      <c r="B104" s="453">
        <v>19092</v>
      </c>
      <c r="C104" s="457" t="s">
        <v>3901</v>
      </c>
      <c r="D104" s="530">
        <v>3900</v>
      </c>
      <c r="E104" s="457" t="s">
        <v>1167</v>
      </c>
      <c r="G104" s="619">
        <v>2800</v>
      </c>
    </row>
    <row r="105" spans="1:7" s="66" customFormat="1" ht="66" customHeight="1" x14ac:dyDescent="0.25">
      <c r="A105" s="618" t="s">
        <v>3902</v>
      </c>
      <c r="B105" s="453">
        <v>19093</v>
      </c>
      <c r="C105" s="457" t="s">
        <v>3903</v>
      </c>
      <c r="D105" s="619">
        <v>25000</v>
      </c>
      <c r="E105" s="457" t="s">
        <v>1167</v>
      </c>
      <c r="F105" s="597"/>
    </row>
    <row r="106" spans="1:7" s="66" customFormat="1" ht="39.75" customHeight="1" x14ac:dyDescent="0.25">
      <c r="A106" s="618" t="s">
        <v>1128</v>
      </c>
      <c r="B106" s="453">
        <v>19094</v>
      </c>
      <c r="C106" s="457" t="s">
        <v>3904</v>
      </c>
      <c r="D106" s="619">
        <v>6900</v>
      </c>
      <c r="E106" s="457" t="s">
        <v>1167</v>
      </c>
      <c r="G106" s="619">
        <v>4900</v>
      </c>
    </row>
    <row r="107" spans="1:7" s="66" customFormat="1" ht="20.25" customHeight="1" x14ac:dyDescent="0.25">
      <c r="A107" s="618" t="s">
        <v>3893</v>
      </c>
      <c r="B107" s="453">
        <v>19095</v>
      </c>
      <c r="C107" s="457" t="s">
        <v>3905</v>
      </c>
      <c r="D107" s="619">
        <v>4800</v>
      </c>
      <c r="E107" s="457" t="s">
        <v>1167</v>
      </c>
      <c r="G107" s="619">
        <v>3400</v>
      </c>
    </row>
    <row r="108" spans="1:7" s="66" customFormat="1" ht="38.25" customHeight="1" x14ac:dyDescent="0.25">
      <c r="A108" s="618" t="s">
        <v>1123</v>
      </c>
      <c r="B108" s="453">
        <v>19096</v>
      </c>
      <c r="C108" s="457" t="s">
        <v>3906</v>
      </c>
      <c r="D108" s="619">
        <v>7300</v>
      </c>
      <c r="E108" s="457" t="s">
        <v>1167</v>
      </c>
      <c r="G108" s="619">
        <v>5200</v>
      </c>
    </row>
    <row r="109" spans="1:7" s="66" customFormat="1" x14ac:dyDescent="0.25">
      <c r="A109" s="618" t="s">
        <v>2589</v>
      </c>
      <c r="B109" s="453">
        <v>19097</v>
      </c>
      <c r="C109" s="457" t="s">
        <v>3907</v>
      </c>
      <c r="D109" s="619">
        <v>6600</v>
      </c>
      <c r="E109" s="457" t="s">
        <v>1167</v>
      </c>
      <c r="G109" s="619">
        <v>4700</v>
      </c>
    </row>
    <row r="110" spans="1:7" s="66" customFormat="1" x14ac:dyDescent="0.25">
      <c r="A110" s="618" t="s">
        <v>1214</v>
      </c>
      <c r="B110" s="453">
        <v>19098</v>
      </c>
      <c r="C110" s="457" t="s">
        <v>3908</v>
      </c>
      <c r="D110" s="619">
        <v>6600</v>
      </c>
      <c r="E110" s="457" t="s">
        <v>1167</v>
      </c>
      <c r="G110" s="619">
        <v>4700</v>
      </c>
    </row>
    <row r="111" spans="1:7" s="66" customFormat="1" ht="30" x14ac:dyDescent="0.25">
      <c r="A111" s="618" t="s">
        <v>1100</v>
      </c>
      <c r="B111" s="453">
        <v>19099</v>
      </c>
      <c r="C111" s="457" t="s">
        <v>3909</v>
      </c>
      <c r="D111" s="619">
        <v>6000</v>
      </c>
      <c r="E111" s="457" t="s">
        <v>1167</v>
      </c>
      <c r="F111" s="597"/>
    </row>
    <row r="112" spans="1:7" s="66" customFormat="1" ht="47.25" customHeight="1" x14ac:dyDescent="0.25">
      <c r="A112" s="618" t="s">
        <v>1111</v>
      </c>
      <c r="B112" s="453">
        <v>19100</v>
      </c>
      <c r="C112" s="457" t="s">
        <v>3910</v>
      </c>
      <c r="D112" s="619">
        <v>5400</v>
      </c>
      <c r="E112" s="457" t="s">
        <v>1167</v>
      </c>
      <c r="G112" s="619">
        <v>3800</v>
      </c>
    </row>
    <row r="113" spans="1:7" s="66" customFormat="1" ht="36.75" customHeight="1" x14ac:dyDescent="0.25">
      <c r="A113" s="618" t="s">
        <v>1146</v>
      </c>
      <c r="B113" s="453">
        <v>19101</v>
      </c>
      <c r="C113" s="457" t="s">
        <v>3911</v>
      </c>
      <c r="D113" s="619">
        <v>4400</v>
      </c>
      <c r="E113" s="457" t="s">
        <v>1167</v>
      </c>
      <c r="G113" s="619">
        <v>3100</v>
      </c>
    </row>
    <row r="114" spans="1:7" s="66" customFormat="1" ht="32.25" customHeight="1" x14ac:dyDescent="0.25">
      <c r="A114" s="618" t="s">
        <v>3912</v>
      </c>
      <c r="B114" s="453">
        <v>19102</v>
      </c>
      <c r="C114" s="457" t="s">
        <v>3913</v>
      </c>
      <c r="D114" s="619">
        <v>8300</v>
      </c>
      <c r="E114" s="457" t="s">
        <v>1167</v>
      </c>
      <c r="G114" s="619">
        <v>5900</v>
      </c>
    </row>
    <row r="115" spans="1:7" s="66" customFormat="1" ht="37.5" customHeight="1" x14ac:dyDescent="0.25">
      <c r="A115" s="618" t="s">
        <v>1115</v>
      </c>
      <c r="B115" s="453">
        <v>19103</v>
      </c>
      <c r="C115" s="457" t="s">
        <v>3914</v>
      </c>
      <c r="D115" s="619">
        <f>G115+G115*40%</f>
        <v>5320</v>
      </c>
      <c r="E115" s="457" t="s">
        <v>1167</v>
      </c>
      <c r="G115" s="619">
        <v>3800</v>
      </c>
    </row>
    <row r="116" spans="1:7" s="66" customFormat="1" ht="30" x14ac:dyDescent="0.25">
      <c r="A116" s="618" t="s">
        <v>3915</v>
      </c>
      <c r="B116" s="453">
        <v>19104</v>
      </c>
      <c r="C116" s="457" t="s">
        <v>3916</v>
      </c>
      <c r="D116" s="619">
        <f>G116+G116*40%</f>
        <v>8680</v>
      </c>
      <c r="E116" s="457" t="s">
        <v>1167</v>
      </c>
      <c r="G116" s="619">
        <v>6200</v>
      </c>
    </row>
    <row r="117" spans="1:7" s="66" customFormat="1" ht="30" x14ac:dyDescent="0.25">
      <c r="A117" s="618" t="s">
        <v>1121</v>
      </c>
      <c r="B117" s="453">
        <v>19105</v>
      </c>
      <c r="C117" s="457" t="s">
        <v>3917</v>
      </c>
      <c r="D117" s="619">
        <f>G117+G117*40%</f>
        <v>2940</v>
      </c>
      <c r="E117" s="457" t="s">
        <v>1167</v>
      </c>
      <c r="G117" s="530">
        <v>2100</v>
      </c>
    </row>
    <row r="118" spans="1:7" s="66" customFormat="1" ht="36.75" customHeight="1" x14ac:dyDescent="0.25">
      <c r="A118" s="618" t="s">
        <v>1121</v>
      </c>
      <c r="B118" s="453">
        <v>19106</v>
      </c>
      <c r="C118" s="457" t="s">
        <v>3918</v>
      </c>
      <c r="D118" s="530">
        <v>1900</v>
      </c>
      <c r="E118" s="457" t="s">
        <v>1167</v>
      </c>
      <c r="F118" s="597"/>
    </row>
    <row r="119" spans="1:7" s="66" customFormat="1" ht="53.25" customHeight="1" x14ac:dyDescent="0.25">
      <c r="A119" s="618" t="s">
        <v>1207</v>
      </c>
      <c r="B119" s="453">
        <v>19107</v>
      </c>
      <c r="C119" s="457" t="s">
        <v>3919</v>
      </c>
      <c r="D119" s="530">
        <v>10000</v>
      </c>
      <c r="E119" s="457" t="s">
        <v>1167</v>
      </c>
      <c r="F119" s="597"/>
    </row>
    <row r="120" spans="1:7" s="66" customFormat="1" ht="36" customHeight="1" x14ac:dyDescent="0.25">
      <c r="A120" s="618" t="s">
        <v>1109</v>
      </c>
      <c r="B120" s="453">
        <v>19108</v>
      </c>
      <c r="C120" s="457" t="s">
        <v>3920</v>
      </c>
      <c r="D120" s="530">
        <v>2300</v>
      </c>
      <c r="E120" s="457" t="s">
        <v>1167</v>
      </c>
      <c r="G120" s="530">
        <v>1600</v>
      </c>
    </row>
    <row r="121" spans="1:7" s="66" customFormat="1" ht="30" x14ac:dyDescent="0.25">
      <c r="A121" s="618" t="s">
        <v>1149</v>
      </c>
      <c r="B121" s="453">
        <v>19109</v>
      </c>
      <c r="C121" s="457" t="s">
        <v>3921</v>
      </c>
      <c r="D121" s="530">
        <v>3300</v>
      </c>
      <c r="E121" s="457" t="s">
        <v>1167</v>
      </c>
      <c r="G121" s="530">
        <v>2300</v>
      </c>
    </row>
    <row r="122" spans="1:7" s="66" customFormat="1" ht="45" x14ac:dyDescent="0.25">
      <c r="A122" s="618" t="s">
        <v>1156</v>
      </c>
      <c r="B122" s="453">
        <v>19110</v>
      </c>
      <c r="C122" s="457" t="s">
        <v>3922</v>
      </c>
      <c r="D122" s="530">
        <v>5100</v>
      </c>
      <c r="E122" s="457" t="s">
        <v>1167</v>
      </c>
    </row>
    <row r="123" spans="1:7" s="66" customFormat="1" ht="52.5" customHeight="1" x14ac:dyDescent="0.25">
      <c r="A123" s="618" t="s">
        <v>1141</v>
      </c>
      <c r="B123" s="453">
        <v>19111</v>
      </c>
      <c r="C123" s="457" t="s">
        <v>3923</v>
      </c>
      <c r="D123" s="530">
        <v>30000</v>
      </c>
      <c r="E123" s="457" t="s">
        <v>1167</v>
      </c>
    </row>
    <row r="124" spans="1:7" s="66" customFormat="1" ht="35.25" customHeight="1" x14ac:dyDescent="0.25">
      <c r="A124" s="618" t="s">
        <v>3924</v>
      </c>
      <c r="B124" s="453">
        <v>19112</v>
      </c>
      <c r="C124" s="457" t="s">
        <v>3925</v>
      </c>
      <c r="D124" s="530">
        <v>8200</v>
      </c>
      <c r="E124" s="457" t="s">
        <v>1167</v>
      </c>
    </row>
    <row r="125" spans="1:7" s="66" customFormat="1" ht="62.25" customHeight="1" x14ac:dyDescent="0.25">
      <c r="A125" s="618" t="s">
        <v>1105</v>
      </c>
      <c r="B125" s="453">
        <v>19113</v>
      </c>
      <c r="C125" s="457" t="s">
        <v>3926</v>
      </c>
      <c r="D125" s="530">
        <v>8200</v>
      </c>
      <c r="E125" s="457" t="s">
        <v>1167</v>
      </c>
    </row>
    <row r="126" spans="1:7" s="66" customFormat="1" ht="44.25" customHeight="1" x14ac:dyDescent="0.25">
      <c r="A126" s="618" t="s">
        <v>1111</v>
      </c>
      <c r="B126" s="453">
        <v>19114</v>
      </c>
      <c r="C126" s="457" t="s">
        <v>3927</v>
      </c>
      <c r="D126" s="530">
        <v>9300</v>
      </c>
      <c r="E126" s="457" t="s">
        <v>1167</v>
      </c>
    </row>
    <row r="127" spans="1:7" s="623" customFormat="1" ht="46.5" hidden="1" customHeight="1" x14ac:dyDescent="0.25">
      <c r="A127" s="620" t="s">
        <v>1100</v>
      </c>
      <c r="B127" s="620">
        <v>19115</v>
      </c>
      <c r="C127" s="621" t="s">
        <v>3928</v>
      </c>
      <c r="D127" s="622">
        <v>6900</v>
      </c>
      <c r="E127" s="621" t="s">
        <v>1167</v>
      </c>
    </row>
    <row r="128" spans="1:7" s="66" customFormat="1" ht="30" x14ac:dyDescent="0.25">
      <c r="A128" s="618" t="s">
        <v>1118</v>
      </c>
      <c r="B128" s="453">
        <v>19116</v>
      </c>
      <c r="C128" s="457" t="s">
        <v>3929</v>
      </c>
      <c r="D128" s="530">
        <v>9900</v>
      </c>
      <c r="E128" s="457" t="s">
        <v>1167</v>
      </c>
      <c r="F128" s="623"/>
      <c r="G128" s="530">
        <v>7100</v>
      </c>
    </row>
    <row r="129" spans="1:7" s="66" customFormat="1" ht="45" x14ac:dyDescent="0.25">
      <c r="A129" s="618" t="s">
        <v>1192</v>
      </c>
      <c r="B129" s="453">
        <v>19117</v>
      </c>
      <c r="C129" s="457" t="s">
        <v>3930</v>
      </c>
      <c r="D129" s="530">
        <v>9900</v>
      </c>
      <c r="E129" s="457" t="s">
        <v>1167</v>
      </c>
      <c r="G129" s="530">
        <v>7100</v>
      </c>
    </row>
    <row r="130" spans="1:7" s="66" customFormat="1" ht="30" x14ac:dyDescent="0.25">
      <c r="A130" s="618" t="s">
        <v>1132</v>
      </c>
      <c r="B130" s="453">
        <v>19118</v>
      </c>
      <c r="C130" s="457" t="s">
        <v>3931</v>
      </c>
      <c r="D130" s="530">
        <v>5100</v>
      </c>
      <c r="E130" s="457" t="s">
        <v>1167</v>
      </c>
      <c r="G130" s="619">
        <v>3600</v>
      </c>
    </row>
    <row r="131" spans="1:7" s="66" customFormat="1" ht="30" x14ac:dyDescent="0.25">
      <c r="A131" s="618" t="s">
        <v>3932</v>
      </c>
      <c r="B131" s="453">
        <v>19119</v>
      </c>
      <c r="C131" s="457" t="s">
        <v>3933</v>
      </c>
      <c r="D131" s="530">
        <v>4800</v>
      </c>
      <c r="E131" s="457" t="s">
        <v>1167</v>
      </c>
      <c r="G131" s="619">
        <v>3400</v>
      </c>
    </row>
    <row r="132" spans="1:7" s="66" customFormat="1" ht="30" x14ac:dyDescent="0.25">
      <c r="A132" s="618" t="s">
        <v>1156</v>
      </c>
      <c r="B132" s="453">
        <v>19120</v>
      </c>
      <c r="C132" s="457" t="s">
        <v>3934</v>
      </c>
      <c r="D132" s="530">
        <v>8200</v>
      </c>
      <c r="E132" s="457" t="s">
        <v>1167</v>
      </c>
      <c r="G132" s="530">
        <v>5800</v>
      </c>
    </row>
    <row r="133" spans="1:7" s="66" customFormat="1" ht="33.75" customHeight="1" x14ac:dyDescent="0.25">
      <c r="A133" s="618" t="s">
        <v>1118</v>
      </c>
      <c r="B133" s="453">
        <v>19121</v>
      </c>
      <c r="C133" s="457" t="s">
        <v>3935</v>
      </c>
      <c r="D133" s="530">
        <v>20300</v>
      </c>
      <c r="E133" s="457" t="s">
        <v>1167</v>
      </c>
      <c r="G133" s="530">
        <v>14500</v>
      </c>
    </row>
    <row r="134" spans="1:7" s="66" customFormat="1" ht="46.5" customHeight="1" x14ac:dyDescent="0.25">
      <c r="A134" s="618" t="s">
        <v>1118</v>
      </c>
      <c r="B134" s="453">
        <v>19122</v>
      </c>
      <c r="C134" s="457" t="s">
        <v>3936</v>
      </c>
      <c r="D134" s="530">
        <v>20300</v>
      </c>
      <c r="E134" s="457" t="s">
        <v>1167</v>
      </c>
      <c r="G134" s="530">
        <v>14500</v>
      </c>
    </row>
    <row r="135" spans="1:7" s="66" customFormat="1" ht="19.5" customHeight="1" x14ac:dyDescent="0.25">
      <c r="A135" s="618" t="s">
        <v>3937</v>
      </c>
      <c r="B135" s="453">
        <v>19123</v>
      </c>
      <c r="C135" s="457" t="s">
        <v>3938</v>
      </c>
      <c r="D135" s="530">
        <v>38000</v>
      </c>
      <c r="E135" s="457" t="s">
        <v>1167</v>
      </c>
      <c r="G135" s="530">
        <v>27300</v>
      </c>
    </row>
    <row r="136" spans="1:7" s="66" customFormat="1" ht="22.5" customHeight="1" x14ac:dyDescent="0.25">
      <c r="A136" s="618" t="s">
        <v>3939</v>
      </c>
      <c r="B136" s="453">
        <v>19124</v>
      </c>
      <c r="C136" s="457" t="s">
        <v>3940</v>
      </c>
      <c r="D136" s="530">
        <v>38000</v>
      </c>
      <c r="E136" s="457" t="s">
        <v>1167</v>
      </c>
      <c r="G136" s="530">
        <v>27300</v>
      </c>
    </row>
    <row r="137" spans="1:7" s="66" customFormat="1" ht="30" x14ac:dyDescent="0.25">
      <c r="A137" s="618" t="s">
        <v>3941</v>
      </c>
      <c r="B137" s="453">
        <v>19125</v>
      </c>
      <c r="C137" s="457" t="s">
        <v>3942</v>
      </c>
      <c r="D137" s="530">
        <v>38000</v>
      </c>
      <c r="E137" s="457" t="s">
        <v>1167</v>
      </c>
      <c r="G137" s="530">
        <v>27300</v>
      </c>
    </row>
    <row r="138" spans="1:7" s="66" customFormat="1" ht="33.75" customHeight="1" x14ac:dyDescent="0.25">
      <c r="A138" s="618" t="s">
        <v>3943</v>
      </c>
      <c r="B138" s="453">
        <v>19126</v>
      </c>
      <c r="C138" s="457" t="s">
        <v>3944</v>
      </c>
      <c r="D138" s="530">
        <v>38000</v>
      </c>
      <c r="E138" s="457" t="s">
        <v>1167</v>
      </c>
      <c r="G138" s="530">
        <v>27300</v>
      </c>
    </row>
    <row r="139" spans="1:7" s="66" customFormat="1" ht="31.5" customHeight="1" x14ac:dyDescent="0.25">
      <c r="A139" s="618" t="s">
        <v>3943</v>
      </c>
      <c r="B139" s="453">
        <v>19127</v>
      </c>
      <c r="C139" s="457" t="s">
        <v>3945</v>
      </c>
      <c r="D139" s="530">
        <v>38000</v>
      </c>
      <c r="E139" s="457" t="s">
        <v>1167</v>
      </c>
      <c r="G139" s="530">
        <v>27300</v>
      </c>
    </row>
    <row r="140" spans="1:7" s="66" customFormat="1" ht="30" x14ac:dyDescent="0.25">
      <c r="A140" s="618" t="s">
        <v>3946</v>
      </c>
      <c r="B140" s="453">
        <v>19128</v>
      </c>
      <c r="C140" s="457" t="s">
        <v>3947</v>
      </c>
      <c r="D140" s="530">
        <v>118000</v>
      </c>
      <c r="E140" s="457" t="s">
        <v>1167</v>
      </c>
      <c r="G140" s="530">
        <v>84700</v>
      </c>
    </row>
    <row r="141" spans="1:7" s="66" customFormat="1" ht="30" x14ac:dyDescent="0.25">
      <c r="A141" s="618" t="s">
        <v>3948</v>
      </c>
      <c r="B141" s="453">
        <v>19129</v>
      </c>
      <c r="C141" s="457" t="s">
        <v>3949</v>
      </c>
      <c r="D141" s="530">
        <v>118000</v>
      </c>
      <c r="E141" s="457" t="s">
        <v>1167</v>
      </c>
      <c r="G141" s="530">
        <v>84700</v>
      </c>
    </row>
    <row r="142" spans="1:7" s="66" customFormat="1" ht="30" x14ac:dyDescent="0.25">
      <c r="A142" s="618" t="s">
        <v>1233</v>
      </c>
      <c r="B142" s="453">
        <v>19130</v>
      </c>
      <c r="C142" s="457" t="s">
        <v>3950</v>
      </c>
      <c r="D142" s="530">
        <v>118000</v>
      </c>
      <c r="E142" s="457" t="s">
        <v>1167</v>
      </c>
      <c r="G142" s="530">
        <v>84700</v>
      </c>
    </row>
    <row r="143" spans="1:7" s="66" customFormat="1" ht="54" customHeight="1" x14ac:dyDescent="0.25">
      <c r="A143" s="618" t="s">
        <v>3951</v>
      </c>
      <c r="B143" s="453">
        <v>19131</v>
      </c>
      <c r="C143" s="457" t="s">
        <v>3952</v>
      </c>
      <c r="D143" s="530">
        <v>118000</v>
      </c>
      <c r="E143" s="457" t="s">
        <v>1167</v>
      </c>
      <c r="G143" s="530">
        <v>84700</v>
      </c>
    </row>
    <row r="144" spans="1:7" s="66" customFormat="1" ht="50.25" customHeight="1" x14ac:dyDescent="0.25">
      <c r="A144" s="618" t="s">
        <v>3951</v>
      </c>
      <c r="B144" s="453">
        <v>19132</v>
      </c>
      <c r="C144" s="457" t="s">
        <v>3953</v>
      </c>
      <c r="D144" s="530">
        <v>118000</v>
      </c>
      <c r="E144" s="457" t="s">
        <v>1167</v>
      </c>
      <c r="G144" s="530">
        <v>84700</v>
      </c>
    </row>
    <row r="145" spans="1:7" s="66" customFormat="1" ht="68.25" customHeight="1" x14ac:dyDescent="0.25">
      <c r="A145" s="618" t="s">
        <v>3954</v>
      </c>
      <c r="B145" s="453">
        <v>19133</v>
      </c>
      <c r="C145" s="457" t="s">
        <v>3955</v>
      </c>
      <c r="D145" s="530">
        <v>118000</v>
      </c>
      <c r="E145" s="457" t="s">
        <v>1167</v>
      </c>
      <c r="G145" s="530">
        <v>84700</v>
      </c>
    </row>
    <row r="146" spans="1:7" s="66" customFormat="1" x14ac:dyDescent="0.25">
      <c r="A146" s="618" t="s">
        <v>3865</v>
      </c>
      <c r="B146" s="453">
        <v>19134</v>
      </c>
      <c r="C146" s="457" t="s">
        <v>3956</v>
      </c>
      <c r="D146" s="530">
        <v>118000</v>
      </c>
      <c r="E146" s="457" t="s">
        <v>1167</v>
      </c>
      <c r="G146" s="530">
        <v>84700</v>
      </c>
    </row>
    <row r="147" spans="1:7" s="66" customFormat="1" ht="40.5" customHeight="1" x14ac:dyDescent="0.25">
      <c r="A147" s="618" t="s">
        <v>3865</v>
      </c>
      <c r="B147" s="453">
        <v>19135</v>
      </c>
      <c r="C147" s="457" t="s">
        <v>3957</v>
      </c>
      <c r="D147" s="530">
        <v>118000</v>
      </c>
      <c r="E147" s="457" t="s">
        <v>1167</v>
      </c>
      <c r="G147" s="530">
        <v>84700</v>
      </c>
    </row>
    <row r="148" spans="1:7" s="66" customFormat="1" ht="35.25" customHeight="1" x14ac:dyDescent="0.25">
      <c r="A148" s="618" t="s">
        <v>3954</v>
      </c>
      <c r="B148" s="453">
        <v>19136</v>
      </c>
      <c r="C148" s="457" t="s">
        <v>3958</v>
      </c>
      <c r="D148" s="530">
        <v>118000</v>
      </c>
      <c r="E148" s="457" t="s">
        <v>1167</v>
      </c>
      <c r="G148" s="530">
        <v>84700</v>
      </c>
    </row>
    <row r="149" spans="1:7" s="66" customFormat="1" ht="48.75" customHeight="1" x14ac:dyDescent="0.25">
      <c r="A149" s="618" t="s">
        <v>3954</v>
      </c>
      <c r="B149" s="453">
        <v>19137</v>
      </c>
      <c r="C149" s="457" t="s">
        <v>3959</v>
      </c>
      <c r="D149" s="530">
        <v>118000</v>
      </c>
      <c r="E149" s="457" t="s">
        <v>1167</v>
      </c>
      <c r="G149" s="530">
        <v>84700</v>
      </c>
    </row>
    <row r="150" spans="1:7" s="66" customFormat="1" ht="33" customHeight="1" x14ac:dyDescent="0.25">
      <c r="A150" s="618" t="s">
        <v>3954</v>
      </c>
      <c r="B150" s="453">
        <v>19138</v>
      </c>
      <c r="C150" s="457" t="s">
        <v>3960</v>
      </c>
      <c r="D150" s="530">
        <v>118000</v>
      </c>
      <c r="E150" s="457" t="s">
        <v>1167</v>
      </c>
      <c r="G150" s="530">
        <v>84700</v>
      </c>
    </row>
    <row r="151" spans="1:7" s="66" customFormat="1" ht="90.75" customHeight="1" x14ac:dyDescent="0.25">
      <c r="A151" s="618" t="s">
        <v>3954</v>
      </c>
      <c r="B151" s="453">
        <v>19139</v>
      </c>
      <c r="C151" s="457" t="s">
        <v>3961</v>
      </c>
      <c r="D151" s="530">
        <v>118000</v>
      </c>
      <c r="E151" s="457" t="s">
        <v>1167</v>
      </c>
      <c r="F151" s="623"/>
      <c r="G151" s="530">
        <v>84700</v>
      </c>
    </row>
    <row r="152" spans="1:7" s="625" customFormat="1" ht="24" customHeight="1" x14ac:dyDescent="0.25">
      <c r="A152" s="453" t="s">
        <v>1158</v>
      </c>
      <c r="B152" s="453">
        <v>19140</v>
      </c>
      <c r="C152" s="525" t="s">
        <v>3962</v>
      </c>
      <c r="D152" s="624">
        <v>18000</v>
      </c>
      <c r="E152" s="540" t="s">
        <v>1167</v>
      </c>
      <c r="F152" s="597"/>
    </row>
    <row r="153" spans="1:7" ht="30" x14ac:dyDescent="0.25">
      <c r="A153" s="618" t="s">
        <v>3954</v>
      </c>
      <c r="B153" s="453">
        <v>19141</v>
      </c>
      <c r="C153" s="457" t="s">
        <v>3963</v>
      </c>
      <c r="D153" s="619">
        <v>28000</v>
      </c>
      <c r="E153" s="457" t="s">
        <v>1167</v>
      </c>
      <c r="F153" s="65"/>
    </row>
    <row r="154" spans="1:7" ht="31.5" customHeight="1" x14ac:dyDescent="0.25">
      <c r="A154" s="618" t="s">
        <v>3964</v>
      </c>
      <c r="B154" s="453">
        <v>19142</v>
      </c>
      <c r="C154" s="457" t="s">
        <v>3965</v>
      </c>
      <c r="D154" s="619">
        <v>8300</v>
      </c>
      <c r="E154" s="457" t="s">
        <v>1167</v>
      </c>
      <c r="G154" s="619">
        <v>5900</v>
      </c>
    </row>
    <row r="155" spans="1:7" x14ac:dyDescent="0.25">
      <c r="A155" s="453">
        <v>1304</v>
      </c>
      <c r="B155" s="453">
        <v>19143</v>
      </c>
      <c r="C155" s="457" t="s">
        <v>3966</v>
      </c>
      <c r="D155" s="619">
        <v>3800</v>
      </c>
      <c r="E155" s="457" t="s">
        <v>1167</v>
      </c>
      <c r="G155" s="619">
        <v>2700</v>
      </c>
    </row>
    <row r="156" spans="1:7" x14ac:dyDescent="0.25">
      <c r="A156" s="453">
        <v>1305</v>
      </c>
      <c r="B156" s="453">
        <v>19144</v>
      </c>
      <c r="C156" s="457" t="s">
        <v>3967</v>
      </c>
      <c r="D156" s="619">
        <v>9800</v>
      </c>
      <c r="E156" s="457" t="s">
        <v>1167</v>
      </c>
      <c r="G156" s="619">
        <v>7000</v>
      </c>
    </row>
    <row r="157" spans="1:7" x14ac:dyDescent="0.25">
      <c r="A157" s="453">
        <v>1306</v>
      </c>
      <c r="B157" s="453">
        <v>19145</v>
      </c>
      <c r="C157" s="457" t="s">
        <v>3968</v>
      </c>
      <c r="D157" s="619">
        <v>19600</v>
      </c>
      <c r="E157" s="457" t="s">
        <v>1167</v>
      </c>
      <c r="G157" s="619">
        <v>14000</v>
      </c>
    </row>
    <row r="158" spans="1:7" x14ac:dyDescent="0.25">
      <c r="A158" s="453">
        <v>1307</v>
      </c>
      <c r="B158" s="453">
        <v>19146</v>
      </c>
      <c r="C158" s="457" t="s">
        <v>3969</v>
      </c>
      <c r="D158" s="619">
        <v>33600</v>
      </c>
      <c r="E158" s="457" t="s">
        <v>1167</v>
      </c>
      <c r="G158" s="619">
        <v>24000</v>
      </c>
    </row>
    <row r="159" spans="1:7" s="66" customFormat="1" x14ac:dyDescent="0.25">
      <c r="A159" s="453">
        <v>1308</v>
      </c>
      <c r="B159" s="453">
        <v>19147</v>
      </c>
      <c r="C159" s="457" t="s">
        <v>3970</v>
      </c>
      <c r="D159" s="619">
        <v>50400</v>
      </c>
      <c r="E159" s="457" t="s">
        <v>1167</v>
      </c>
      <c r="G159" s="619">
        <v>36000</v>
      </c>
    </row>
    <row r="160" spans="1:7" s="66" customFormat="1" x14ac:dyDescent="0.25">
      <c r="A160" s="626"/>
      <c r="B160" s="626"/>
      <c r="C160" s="627" t="s">
        <v>3971</v>
      </c>
      <c r="D160" s="628"/>
      <c r="E160" s="626"/>
    </row>
    <row r="161" spans="1:7" s="66" customFormat="1" x14ac:dyDescent="0.25">
      <c r="A161" s="626"/>
      <c r="B161" s="629">
        <v>19148</v>
      </c>
      <c r="C161" s="626" t="s">
        <v>3972</v>
      </c>
      <c r="D161" s="628">
        <v>70000</v>
      </c>
      <c r="E161" s="457" t="s">
        <v>1167</v>
      </c>
      <c r="G161" s="628">
        <v>50000</v>
      </c>
    </row>
    <row r="162" spans="1:7" s="66" customFormat="1" x14ac:dyDescent="0.25">
      <c r="A162" s="626"/>
      <c r="B162" s="629">
        <v>19149</v>
      </c>
      <c r="C162" s="626" t="s">
        <v>3973</v>
      </c>
      <c r="D162" s="628">
        <v>56000</v>
      </c>
      <c r="E162" s="457" t="s">
        <v>1167</v>
      </c>
      <c r="G162" s="628">
        <v>40000</v>
      </c>
    </row>
    <row r="163" spans="1:7" s="66" customFormat="1" x14ac:dyDescent="0.25">
      <c r="A163" s="626"/>
      <c r="B163" s="629">
        <v>19150</v>
      </c>
      <c r="C163" s="626" t="s">
        <v>3974</v>
      </c>
      <c r="D163" s="628">
        <v>50000</v>
      </c>
      <c r="E163" s="626" t="s">
        <v>3975</v>
      </c>
      <c r="G163" s="628">
        <v>30000</v>
      </c>
    </row>
    <row r="164" spans="1:7" s="66" customFormat="1" x14ac:dyDescent="0.25">
      <c r="A164" s="626"/>
      <c r="B164" s="629">
        <v>19151</v>
      </c>
      <c r="C164" s="626" t="s">
        <v>3976</v>
      </c>
      <c r="D164" s="628">
        <v>98000</v>
      </c>
      <c r="E164" s="457" t="s">
        <v>1167</v>
      </c>
      <c r="G164" s="628">
        <v>70000</v>
      </c>
    </row>
    <row r="165" spans="1:7" s="66" customFormat="1" x14ac:dyDescent="0.25">
      <c r="A165" s="626"/>
      <c r="B165" s="629">
        <v>19152</v>
      </c>
      <c r="C165" s="626" t="s">
        <v>3977</v>
      </c>
      <c r="D165" s="628">
        <v>84000</v>
      </c>
      <c r="E165" s="457" t="s">
        <v>1167</v>
      </c>
      <c r="G165" s="628">
        <v>60000</v>
      </c>
    </row>
    <row r="166" spans="1:7" s="66" customFormat="1" x14ac:dyDescent="0.25">
      <c r="A166" s="626"/>
      <c r="B166" s="629">
        <v>19153</v>
      </c>
      <c r="C166" s="626" t="s">
        <v>3978</v>
      </c>
      <c r="D166" s="628">
        <v>98000</v>
      </c>
      <c r="E166" s="457" t="s">
        <v>1167</v>
      </c>
      <c r="G166" s="628">
        <v>70000</v>
      </c>
    </row>
    <row r="167" spans="1:7" s="66" customFormat="1" x14ac:dyDescent="0.25">
      <c r="A167" s="626"/>
      <c r="B167" s="629">
        <v>19154</v>
      </c>
      <c r="C167" s="626" t="s">
        <v>3979</v>
      </c>
      <c r="D167" s="628">
        <v>210000</v>
      </c>
      <c r="E167" s="457" t="s">
        <v>1167</v>
      </c>
      <c r="G167" s="628">
        <v>150000</v>
      </c>
    </row>
    <row r="168" spans="1:7" s="66" customFormat="1" x14ac:dyDescent="0.25">
      <c r="A168" s="630"/>
      <c r="B168" s="629">
        <v>19155</v>
      </c>
      <c r="C168" s="457" t="s">
        <v>3980</v>
      </c>
      <c r="D168" s="544">
        <v>4000</v>
      </c>
      <c r="E168" s="457" t="s">
        <v>1979</v>
      </c>
    </row>
    <row r="169" spans="1:7" s="66" customFormat="1" ht="30" x14ac:dyDescent="0.25">
      <c r="A169" s="630"/>
      <c r="B169" s="629">
        <v>19156</v>
      </c>
      <c r="C169" s="457" t="s">
        <v>3981</v>
      </c>
      <c r="D169" s="359">
        <v>9000</v>
      </c>
      <c r="E169" s="457" t="s">
        <v>1979</v>
      </c>
    </row>
    <row r="170" spans="1:7" s="66" customFormat="1" ht="30" x14ac:dyDescent="0.25">
      <c r="A170" s="630"/>
      <c r="B170" s="629">
        <v>19157</v>
      </c>
      <c r="C170" s="457" t="s">
        <v>3982</v>
      </c>
      <c r="D170" s="359">
        <v>13000</v>
      </c>
      <c r="E170" s="457" t="s">
        <v>1979</v>
      </c>
    </row>
    <row r="171" spans="1:7" s="66" customFormat="1" ht="30" x14ac:dyDescent="0.25">
      <c r="A171" s="630"/>
      <c r="B171" s="629">
        <v>19158</v>
      </c>
      <c r="C171" s="457" t="s">
        <v>3983</v>
      </c>
      <c r="D171" s="359">
        <v>20000</v>
      </c>
      <c r="E171" s="457" t="s">
        <v>1979</v>
      </c>
    </row>
    <row r="172" spans="1:7" s="66" customFormat="1" ht="15" customHeight="1" x14ac:dyDescent="0.25">
      <c r="A172" s="630"/>
      <c r="B172" s="631">
        <v>19159</v>
      </c>
      <c r="C172" s="632" t="s">
        <v>3984</v>
      </c>
      <c r="D172" s="633">
        <v>134800</v>
      </c>
      <c r="E172" s="634" t="s">
        <v>667</v>
      </c>
    </row>
    <row r="173" spans="1:7" s="66" customFormat="1" x14ac:dyDescent="0.25">
      <c r="A173" s="630"/>
      <c r="B173" s="629">
        <v>19160</v>
      </c>
      <c r="C173" s="457" t="s">
        <v>3985</v>
      </c>
      <c r="D173" s="635">
        <v>87400</v>
      </c>
      <c r="E173" s="457" t="s">
        <v>3986</v>
      </c>
    </row>
    <row r="174" spans="1:7" s="66" customFormat="1" ht="45" x14ac:dyDescent="0.25">
      <c r="A174" s="630"/>
      <c r="B174" s="525">
        <v>2000012</v>
      </c>
      <c r="C174" s="525" t="s">
        <v>3987</v>
      </c>
      <c r="D174" s="636">
        <v>20000</v>
      </c>
      <c r="E174" s="525" t="s">
        <v>292</v>
      </c>
    </row>
    <row r="175" spans="1:7" s="66" customFormat="1" x14ac:dyDescent="0.25">
      <c r="A175" s="630"/>
      <c r="B175" s="629">
        <v>19161</v>
      </c>
      <c r="C175" s="457" t="s">
        <v>3988</v>
      </c>
      <c r="D175" s="635">
        <v>10000</v>
      </c>
      <c r="E175" s="525" t="s">
        <v>292</v>
      </c>
    </row>
    <row r="176" spans="1:7" s="66" customFormat="1" ht="45" x14ac:dyDescent="0.25">
      <c r="A176" s="630"/>
      <c r="B176" s="629">
        <v>170022</v>
      </c>
      <c r="C176" s="338" t="s">
        <v>3580</v>
      </c>
      <c r="D176" s="635">
        <f>3300*3</f>
        <v>9900</v>
      </c>
      <c r="E176" s="457" t="s">
        <v>3989</v>
      </c>
    </row>
    <row r="177" spans="1:5" s="66" customFormat="1" ht="30" x14ac:dyDescent="0.25">
      <c r="A177" s="630"/>
      <c r="B177" s="629">
        <v>170047</v>
      </c>
      <c r="C177" s="571" t="s">
        <v>3990</v>
      </c>
      <c r="D177" s="637">
        <f>1900*3</f>
        <v>5700</v>
      </c>
      <c r="E177" s="457" t="s">
        <v>3989</v>
      </c>
    </row>
    <row r="178" spans="1:5" s="66" customFormat="1" x14ac:dyDescent="0.25">
      <c r="A178" s="630"/>
      <c r="B178" s="629">
        <v>100114</v>
      </c>
      <c r="C178" s="338" t="s">
        <v>281</v>
      </c>
      <c r="D178" s="638">
        <v>2300</v>
      </c>
      <c r="E178" s="457" t="s">
        <v>1974</v>
      </c>
    </row>
    <row r="179" spans="1:5" s="66" customFormat="1" ht="30" x14ac:dyDescent="0.25">
      <c r="A179" s="630"/>
      <c r="B179" s="629">
        <v>19162</v>
      </c>
      <c r="C179" s="338" t="s">
        <v>3991</v>
      </c>
      <c r="D179" s="635">
        <v>2100</v>
      </c>
      <c r="E179" s="457" t="s">
        <v>1974</v>
      </c>
    </row>
    <row r="180" spans="1:5" s="66" customFormat="1" ht="30" x14ac:dyDescent="0.25">
      <c r="A180" s="630"/>
      <c r="B180" s="629">
        <v>100007</v>
      </c>
      <c r="C180" s="338" t="s">
        <v>25</v>
      </c>
      <c r="D180" s="638">
        <v>1100</v>
      </c>
      <c r="E180" s="457" t="s">
        <v>1974</v>
      </c>
    </row>
    <row r="181" spans="1:5" s="66" customFormat="1" ht="30" x14ac:dyDescent="0.25">
      <c r="A181" s="630"/>
      <c r="B181" s="629">
        <v>100008</v>
      </c>
      <c r="C181" s="338" t="s">
        <v>27</v>
      </c>
      <c r="D181" s="638">
        <v>1000</v>
      </c>
      <c r="E181" s="457" t="s">
        <v>1974</v>
      </c>
    </row>
    <row r="182" spans="1:5" s="66" customFormat="1" ht="30" x14ac:dyDescent="0.25">
      <c r="A182" s="630"/>
      <c r="B182" s="162">
        <v>60095</v>
      </c>
      <c r="C182" s="353" t="s">
        <v>840</v>
      </c>
      <c r="D182" s="639">
        <v>3200</v>
      </c>
      <c r="E182" s="457" t="s">
        <v>496</v>
      </c>
    </row>
    <row r="183" spans="1:5" s="66" customFormat="1" ht="15" customHeight="1" x14ac:dyDescent="0.25">
      <c r="A183" s="640"/>
      <c r="B183" s="906" t="s">
        <v>3992</v>
      </c>
      <c r="C183" s="906"/>
      <c r="D183" s="544">
        <v>134800</v>
      </c>
      <c r="E183" s="641"/>
    </row>
    <row r="184" spans="1:5" s="66" customFormat="1" x14ac:dyDescent="0.25">
      <c r="A184" s="630"/>
      <c r="B184" s="642">
        <v>19163</v>
      </c>
      <c r="C184" s="643" t="s">
        <v>3993</v>
      </c>
      <c r="D184" s="633">
        <f>SUM(D185:D194)</f>
        <v>247900</v>
      </c>
      <c r="E184" s="643" t="s">
        <v>667</v>
      </c>
    </row>
    <row r="185" spans="1:5" s="66" customFormat="1" x14ac:dyDescent="0.25">
      <c r="A185" s="630"/>
      <c r="B185" s="629">
        <v>19164</v>
      </c>
      <c r="C185" s="457" t="s">
        <v>3994</v>
      </c>
      <c r="D185" s="544">
        <v>182600</v>
      </c>
      <c r="E185" s="457" t="s">
        <v>1167</v>
      </c>
    </row>
    <row r="186" spans="1:5" s="66" customFormat="1" ht="45" x14ac:dyDescent="0.25">
      <c r="A186" s="630"/>
      <c r="B186" s="525">
        <v>2000012</v>
      </c>
      <c r="C186" s="525" t="s">
        <v>3987</v>
      </c>
      <c r="D186" s="636">
        <v>20000</v>
      </c>
      <c r="E186" s="525" t="s">
        <v>292</v>
      </c>
    </row>
    <row r="187" spans="1:5" s="66" customFormat="1" x14ac:dyDescent="0.25">
      <c r="A187" s="630"/>
      <c r="B187" s="629">
        <v>19161</v>
      </c>
      <c r="C187" s="457" t="s">
        <v>3988</v>
      </c>
      <c r="D187" s="635">
        <v>20000</v>
      </c>
      <c r="E187" s="525" t="s">
        <v>3995</v>
      </c>
    </row>
    <row r="188" spans="1:5" s="66" customFormat="1" ht="45" x14ac:dyDescent="0.25">
      <c r="A188" s="630"/>
      <c r="B188" s="629">
        <v>170022</v>
      </c>
      <c r="C188" s="338" t="s">
        <v>3580</v>
      </c>
      <c r="D188" s="635">
        <f>3300*3</f>
        <v>9900</v>
      </c>
      <c r="E188" s="457" t="s">
        <v>3989</v>
      </c>
    </row>
    <row r="189" spans="1:5" s="66" customFormat="1" ht="30" x14ac:dyDescent="0.25">
      <c r="A189" s="630"/>
      <c r="B189" s="629">
        <v>170047</v>
      </c>
      <c r="C189" s="571" t="s">
        <v>3990</v>
      </c>
      <c r="D189" s="637">
        <f>1900*3</f>
        <v>5700</v>
      </c>
      <c r="E189" s="457" t="s">
        <v>3989</v>
      </c>
    </row>
    <row r="190" spans="1:5" s="66" customFormat="1" x14ac:dyDescent="0.25">
      <c r="A190" s="630"/>
      <c r="B190" s="629">
        <v>100114</v>
      </c>
      <c r="C190" s="338" t="s">
        <v>281</v>
      </c>
      <c r="D190" s="638">
        <v>2300</v>
      </c>
      <c r="E190" s="457" t="s">
        <v>1974</v>
      </c>
    </row>
    <row r="191" spans="1:5" s="66" customFormat="1" ht="30" x14ac:dyDescent="0.25">
      <c r="A191" s="630"/>
      <c r="B191" s="629">
        <v>19162</v>
      </c>
      <c r="C191" s="338" t="s">
        <v>3991</v>
      </c>
      <c r="D191" s="635">
        <v>2100</v>
      </c>
      <c r="E191" s="457" t="s">
        <v>1974</v>
      </c>
    </row>
    <row r="192" spans="1:5" s="66" customFormat="1" ht="30" x14ac:dyDescent="0.25">
      <c r="A192" s="630"/>
      <c r="B192" s="629">
        <v>100007</v>
      </c>
      <c r="C192" s="338" t="s">
        <v>25</v>
      </c>
      <c r="D192" s="638">
        <v>1100</v>
      </c>
      <c r="E192" s="457" t="s">
        <v>1974</v>
      </c>
    </row>
    <row r="193" spans="1:5" s="66" customFormat="1" ht="30" x14ac:dyDescent="0.25">
      <c r="A193" s="630"/>
      <c r="B193" s="629">
        <v>100008</v>
      </c>
      <c r="C193" s="338" t="s">
        <v>27</v>
      </c>
      <c r="D193" s="638">
        <v>1000</v>
      </c>
      <c r="E193" s="457" t="s">
        <v>1974</v>
      </c>
    </row>
    <row r="194" spans="1:5" s="66" customFormat="1" ht="30" x14ac:dyDescent="0.25">
      <c r="A194" s="630"/>
      <c r="B194" s="162">
        <v>60095</v>
      </c>
      <c r="C194" s="353" t="s">
        <v>840</v>
      </c>
      <c r="D194" s="639">
        <v>3200</v>
      </c>
      <c r="E194" s="457" t="s">
        <v>496</v>
      </c>
    </row>
    <row r="195" spans="1:5" s="66" customFormat="1" x14ac:dyDescent="0.25">
      <c r="A195" s="630"/>
      <c r="B195" s="453"/>
      <c r="C195" s="457" t="s">
        <v>3996</v>
      </c>
      <c r="D195" s="544">
        <v>247900</v>
      </c>
      <c r="E195" s="457"/>
    </row>
    <row r="196" spans="1:5" s="66" customFormat="1" x14ac:dyDescent="0.25">
      <c r="A196" s="630"/>
      <c r="B196" s="453"/>
      <c r="C196" s="457"/>
      <c r="D196" s="544"/>
      <c r="E196" s="457"/>
    </row>
    <row r="197" spans="1:5" s="66" customFormat="1" x14ac:dyDescent="0.25">
      <c r="A197" s="630"/>
      <c r="B197" s="644">
        <v>19165</v>
      </c>
      <c r="C197" s="645" t="s">
        <v>3997</v>
      </c>
      <c r="D197" s="646">
        <f>SUM(D198:D207)</f>
        <v>397900</v>
      </c>
      <c r="E197" s="643" t="s">
        <v>667</v>
      </c>
    </row>
    <row r="198" spans="1:5" s="66" customFormat="1" x14ac:dyDescent="0.25">
      <c r="A198" s="630"/>
      <c r="B198" s="629">
        <v>19166</v>
      </c>
      <c r="C198" s="457" t="s">
        <v>3998</v>
      </c>
      <c r="D198" s="544">
        <v>312600</v>
      </c>
      <c r="E198" s="457" t="s">
        <v>1167</v>
      </c>
    </row>
    <row r="199" spans="1:5" s="66" customFormat="1" ht="45" x14ac:dyDescent="0.25">
      <c r="A199" s="630"/>
      <c r="B199" s="525">
        <v>2000012</v>
      </c>
      <c r="C199" s="525" t="s">
        <v>3987</v>
      </c>
      <c r="D199" s="636">
        <v>20000</v>
      </c>
      <c r="E199" s="525" t="s">
        <v>292</v>
      </c>
    </row>
    <row r="200" spans="1:5" s="66" customFormat="1" x14ac:dyDescent="0.25">
      <c r="A200" s="630"/>
      <c r="B200" s="629">
        <v>19161</v>
      </c>
      <c r="C200" s="457" t="s">
        <v>3988</v>
      </c>
      <c r="D200" s="635">
        <v>40000</v>
      </c>
      <c r="E200" s="525" t="s">
        <v>3999</v>
      </c>
    </row>
    <row r="201" spans="1:5" s="66" customFormat="1" ht="45" x14ac:dyDescent="0.25">
      <c r="A201" s="630"/>
      <c r="B201" s="629">
        <v>170022</v>
      </c>
      <c r="C201" s="338" t="s">
        <v>3580</v>
      </c>
      <c r="D201" s="635">
        <f>3300*3</f>
        <v>9900</v>
      </c>
      <c r="E201" s="457" t="s">
        <v>3989</v>
      </c>
    </row>
    <row r="202" spans="1:5" s="66" customFormat="1" ht="30" x14ac:dyDescent="0.25">
      <c r="A202" s="630"/>
      <c r="B202" s="629">
        <v>170047</v>
      </c>
      <c r="C202" s="571" t="s">
        <v>3990</v>
      </c>
      <c r="D202" s="637">
        <f>1900*3</f>
        <v>5700</v>
      </c>
      <c r="E202" s="457" t="s">
        <v>3989</v>
      </c>
    </row>
    <row r="203" spans="1:5" s="66" customFormat="1" x14ac:dyDescent="0.25">
      <c r="A203" s="630"/>
      <c r="B203" s="629">
        <v>100114</v>
      </c>
      <c r="C203" s="338" t="s">
        <v>281</v>
      </c>
      <c r="D203" s="638">
        <v>2300</v>
      </c>
      <c r="E203" s="457" t="s">
        <v>1974</v>
      </c>
    </row>
    <row r="204" spans="1:5" s="66" customFormat="1" ht="30" x14ac:dyDescent="0.25">
      <c r="A204" s="630"/>
      <c r="B204" s="629">
        <v>19162</v>
      </c>
      <c r="C204" s="338" t="s">
        <v>3991</v>
      </c>
      <c r="D204" s="635">
        <v>2100</v>
      </c>
      <c r="E204" s="457" t="s">
        <v>1974</v>
      </c>
    </row>
    <row r="205" spans="1:5" s="66" customFormat="1" ht="30" x14ac:dyDescent="0.25">
      <c r="A205" s="630"/>
      <c r="B205" s="629">
        <v>100007</v>
      </c>
      <c r="C205" s="338" t="s">
        <v>25</v>
      </c>
      <c r="D205" s="638">
        <v>1100</v>
      </c>
      <c r="E205" s="457" t="s">
        <v>1974</v>
      </c>
    </row>
    <row r="206" spans="1:5" s="66" customFormat="1" ht="30" x14ac:dyDescent="0.25">
      <c r="A206" s="630"/>
      <c r="B206" s="629">
        <v>100008</v>
      </c>
      <c r="C206" s="338" t="s">
        <v>27</v>
      </c>
      <c r="D206" s="638">
        <v>1000</v>
      </c>
      <c r="E206" s="457" t="s">
        <v>1974</v>
      </c>
    </row>
    <row r="207" spans="1:5" s="66" customFormat="1" ht="30" x14ac:dyDescent="0.25">
      <c r="A207" s="630"/>
      <c r="B207" s="162">
        <v>60095</v>
      </c>
      <c r="C207" s="353" t="s">
        <v>840</v>
      </c>
      <c r="D207" s="639">
        <v>3200</v>
      </c>
      <c r="E207" s="457" t="s">
        <v>496</v>
      </c>
    </row>
    <row r="208" spans="1:5" s="66" customFormat="1" x14ac:dyDescent="0.25">
      <c r="A208" s="630"/>
      <c r="B208" s="453"/>
      <c r="C208" s="457" t="s">
        <v>3996</v>
      </c>
      <c r="D208" s="544">
        <v>397900</v>
      </c>
      <c r="E208" s="457"/>
    </row>
    <row r="209" spans="1:5" s="66" customFormat="1" x14ac:dyDescent="0.25">
      <c r="A209" s="630"/>
      <c r="B209" s="453">
        <v>19167</v>
      </c>
      <c r="C209" s="457" t="s">
        <v>4000</v>
      </c>
      <c r="D209" s="544">
        <v>3000</v>
      </c>
      <c r="E209" s="457" t="s">
        <v>535</v>
      </c>
    </row>
    <row r="210" spans="1:5" s="66" customFormat="1" ht="35.25" customHeight="1" x14ac:dyDescent="0.25">
      <c r="A210" s="630"/>
      <c r="B210" s="907" t="s">
        <v>4001</v>
      </c>
      <c r="C210" s="907"/>
      <c r="D210" s="907"/>
      <c r="E210" s="907"/>
    </row>
    <row r="211" spans="1:5" s="66" customFormat="1" ht="30" x14ac:dyDescent="0.25">
      <c r="A211" s="630"/>
      <c r="B211" s="453">
        <v>19168</v>
      </c>
      <c r="C211" s="457" t="s">
        <v>4002</v>
      </c>
      <c r="D211" s="530">
        <v>8000</v>
      </c>
      <c r="E211" s="457" t="s">
        <v>1167</v>
      </c>
    </row>
    <row r="212" spans="1:5" s="66" customFormat="1" ht="30" x14ac:dyDescent="0.25">
      <c r="A212" s="630"/>
      <c r="B212" s="453">
        <v>19169</v>
      </c>
      <c r="C212" s="457" t="s">
        <v>4003</v>
      </c>
      <c r="D212" s="544">
        <v>2500</v>
      </c>
      <c r="E212" s="457" t="s">
        <v>262</v>
      </c>
    </row>
    <row r="213" spans="1:5" s="66" customFormat="1" ht="30" x14ac:dyDescent="0.25">
      <c r="B213" s="453">
        <v>19170</v>
      </c>
      <c r="C213" s="528" t="s">
        <v>4004</v>
      </c>
      <c r="D213" s="647">
        <v>110000</v>
      </c>
      <c r="E213" s="457" t="s">
        <v>1167</v>
      </c>
    </row>
    <row r="214" spans="1:5" s="66" customFormat="1" ht="30" x14ac:dyDescent="0.25">
      <c r="A214" s="191" t="s">
        <v>671</v>
      </c>
      <c r="B214" s="453">
        <v>19171</v>
      </c>
      <c r="C214" s="528" t="s">
        <v>4005</v>
      </c>
      <c r="D214" s="647">
        <v>60000</v>
      </c>
      <c r="E214" s="457" t="s">
        <v>1167</v>
      </c>
    </row>
    <row r="215" spans="1:5" ht="30" x14ac:dyDescent="0.25">
      <c r="B215" s="453">
        <v>19172</v>
      </c>
      <c r="C215" s="528" t="s">
        <v>4006</v>
      </c>
      <c r="D215" s="647">
        <v>50000</v>
      </c>
      <c r="E215" s="457" t="s">
        <v>1167</v>
      </c>
    </row>
    <row r="216" spans="1:5" ht="30" x14ac:dyDescent="0.25">
      <c r="B216" s="453">
        <v>19173</v>
      </c>
      <c r="C216" s="528" t="s">
        <v>4007</v>
      </c>
      <c r="D216" s="647">
        <v>40000</v>
      </c>
      <c r="E216" s="457" t="s">
        <v>1167</v>
      </c>
    </row>
    <row r="217" spans="1:5" ht="30" x14ac:dyDescent="0.25">
      <c r="B217" s="453">
        <v>19174</v>
      </c>
      <c r="C217" s="528" t="s">
        <v>4008</v>
      </c>
      <c r="D217" s="647">
        <v>35000</v>
      </c>
      <c r="E217" s="457" t="s">
        <v>1167</v>
      </c>
    </row>
    <row r="218" spans="1:5" ht="30" x14ac:dyDescent="0.25">
      <c r="B218" s="453">
        <v>19175</v>
      </c>
      <c r="C218" s="528" t="s">
        <v>4009</v>
      </c>
      <c r="D218" s="647">
        <v>48000</v>
      </c>
      <c r="E218" s="457" t="s">
        <v>1167</v>
      </c>
    </row>
    <row r="219" spans="1:5" ht="30" x14ac:dyDescent="0.25">
      <c r="B219" s="453">
        <v>19176</v>
      </c>
      <c r="C219" s="528" t="s">
        <v>4010</v>
      </c>
      <c r="D219" s="647">
        <v>52000</v>
      </c>
      <c r="E219" s="457" t="s">
        <v>1167</v>
      </c>
    </row>
    <row r="220" spans="1:5" ht="30" x14ac:dyDescent="0.25">
      <c r="B220" s="453">
        <v>19177</v>
      </c>
      <c r="C220" s="528" t="s">
        <v>4011</v>
      </c>
      <c r="D220" s="647">
        <v>38000</v>
      </c>
      <c r="E220" s="457" t="s">
        <v>1167</v>
      </c>
    </row>
    <row r="221" spans="1:5" ht="30" x14ac:dyDescent="0.25">
      <c r="B221" s="453">
        <v>19178</v>
      </c>
      <c r="C221" s="528" t="s">
        <v>4012</v>
      </c>
      <c r="D221" s="647">
        <v>52000</v>
      </c>
      <c r="E221" s="457" t="s">
        <v>1167</v>
      </c>
    </row>
    <row r="222" spans="1:5" ht="30" x14ac:dyDescent="0.25">
      <c r="B222" s="453">
        <v>19179</v>
      </c>
      <c r="C222" s="528" t="s">
        <v>4013</v>
      </c>
      <c r="D222" s="647">
        <v>60000</v>
      </c>
      <c r="E222" s="457" t="s">
        <v>1167</v>
      </c>
    </row>
    <row r="223" spans="1:5" ht="30" x14ac:dyDescent="0.25">
      <c r="B223" s="453">
        <v>19180</v>
      </c>
      <c r="C223" s="528" t="s">
        <v>4014</v>
      </c>
      <c r="D223" s="647">
        <v>70000</v>
      </c>
      <c r="E223" s="457" t="s">
        <v>1167</v>
      </c>
    </row>
    <row r="224" spans="1:5" ht="30" x14ac:dyDescent="0.25">
      <c r="B224" s="453">
        <v>19181</v>
      </c>
      <c r="C224" s="528" t="s">
        <v>4015</v>
      </c>
      <c r="D224" s="647">
        <v>80000</v>
      </c>
      <c r="E224" s="457" t="s">
        <v>1167</v>
      </c>
    </row>
    <row r="225" spans="2:5" ht="30" x14ac:dyDescent="0.25">
      <c r="B225" s="453">
        <v>19182</v>
      </c>
      <c r="C225" s="528" t="s">
        <v>4016</v>
      </c>
      <c r="D225" s="647">
        <v>120000</v>
      </c>
      <c r="E225" s="457" t="s">
        <v>1167</v>
      </c>
    </row>
    <row r="226" spans="2:5" ht="30" x14ac:dyDescent="0.25">
      <c r="B226" s="453">
        <v>19183</v>
      </c>
      <c r="C226" s="528" t="s">
        <v>4017</v>
      </c>
      <c r="D226" s="647">
        <v>60000</v>
      </c>
      <c r="E226" s="457" t="s">
        <v>1167</v>
      </c>
    </row>
    <row r="227" spans="2:5" ht="30" x14ac:dyDescent="0.25">
      <c r="B227" s="453">
        <v>19184</v>
      </c>
      <c r="C227" s="528" t="s">
        <v>4018</v>
      </c>
      <c r="D227" s="647">
        <v>90000</v>
      </c>
      <c r="E227" s="457" t="s">
        <v>1167</v>
      </c>
    </row>
    <row r="228" spans="2:5" ht="30" x14ac:dyDescent="0.25">
      <c r="B228" s="453">
        <v>19185</v>
      </c>
      <c r="C228" s="528" t="s">
        <v>4019</v>
      </c>
      <c r="D228" s="647">
        <v>110000</v>
      </c>
      <c r="E228" s="457" t="s">
        <v>1167</v>
      </c>
    </row>
    <row r="229" spans="2:5" x14ac:dyDescent="0.25">
      <c r="B229" s="453">
        <v>19186</v>
      </c>
      <c r="C229" s="528" t="s">
        <v>4020</v>
      </c>
      <c r="D229" s="647">
        <v>50000</v>
      </c>
      <c r="E229" s="457" t="s">
        <v>1167</v>
      </c>
    </row>
    <row r="230" spans="2:5" x14ac:dyDescent="0.25">
      <c r="B230" s="453">
        <v>19187</v>
      </c>
      <c r="C230" s="528" t="s">
        <v>4021</v>
      </c>
      <c r="D230" s="647">
        <v>160000</v>
      </c>
      <c r="E230" s="457" t="s">
        <v>1167</v>
      </c>
    </row>
    <row r="231" spans="2:5" x14ac:dyDescent="0.25">
      <c r="B231" s="453">
        <v>19188</v>
      </c>
      <c r="C231" s="528" t="s">
        <v>4022</v>
      </c>
      <c r="D231" s="647">
        <v>65000</v>
      </c>
      <c r="E231" s="457" t="s">
        <v>1167</v>
      </c>
    </row>
    <row r="232" spans="2:5" x14ac:dyDescent="0.25">
      <c r="B232" s="453">
        <v>19189</v>
      </c>
      <c r="C232" s="528" t="s">
        <v>4023</v>
      </c>
      <c r="D232" s="647">
        <v>25000</v>
      </c>
      <c r="E232" s="457" t="s">
        <v>1167</v>
      </c>
    </row>
  </sheetData>
  <mergeCells count="8">
    <mergeCell ref="A94:E94"/>
    <mergeCell ref="B183:C183"/>
    <mergeCell ref="B210:E210"/>
    <mergeCell ref="C1:E1"/>
    <mergeCell ref="A7:E7"/>
    <mergeCell ref="A8:E8"/>
    <mergeCell ref="A9:E9"/>
    <mergeCell ref="A92:E92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933C"/>
    <pageSetUpPr fitToPage="1"/>
  </sheetPr>
  <dimension ref="A1:AMJ50"/>
  <sheetViews>
    <sheetView topLeftCell="A43" zoomScaleNormal="100" workbookViewId="0"/>
  </sheetViews>
  <sheetFormatPr defaultColWidth="9.140625" defaultRowHeight="15.75" x14ac:dyDescent="0.25"/>
  <cols>
    <col min="1" max="1" width="10.28515625" style="1" customWidth="1"/>
    <col min="2" max="2" width="13.85546875" style="2" customWidth="1"/>
    <col min="3" max="3" width="59.7109375" style="1" customWidth="1"/>
    <col min="4" max="4" width="13.140625" style="34" customWidth="1"/>
    <col min="5" max="5" width="18" style="1" customWidth="1"/>
    <col min="6" max="1024" width="9.140625" style="1"/>
  </cols>
  <sheetData>
    <row r="1" spans="1:6" s="3" customFormat="1" ht="49.7" customHeight="1" x14ac:dyDescent="0.25">
      <c r="A1" s="35" t="s">
        <v>1</v>
      </c>
      <c r="B1" s="36" t="s">
        <v>2</v>
      </c>
      <c r="C1" s="35" t="s">
        <v>3</v>
      </c>
      <c r="D1" s="37" t="s">
        <v>4</v>
      </c>
      <c r="E1" s="35" t="s">
        <v>5</v>
      </c>
    </row>
    <row r="2" spans="1:6" ht="18" customHeight="1" x14ac:dyDescent="0.3">
      <c r="A2" s="802" t="s">
        <v>289</v>
      </c>
      <c r="B2" s="802"/>
      <c r="C2" s="802"/>
      <c r="D2" s="802"/>
      <c r="E2" s="802"/>
    </row>
    <row r="3" spans="1:6" ht="21.95" customHeight="1" x14ac:dyDescent="0.25">
      <c r="A3" s="38" t="s">
        <v>290</v>
      </c>
      <c r="B3" s="39">
        <v>200001</v>
      </c>
      <c r="C3" s="40" t="s">
        <v>291</v>
      </c>
      <c r="D3" s="41">
        <v>250</v>
      </c>
      <c r="E3" s="40" t="s">
        <v>292</v>
      </c>
    </row>
    <row r="4" spans="1:6" ht="37.700000000000003" customHeight="1" x14ac:dyDescent="0.25">
      <c r="A4" s="42" t="s">
        <v>293</v>
      </c>
      <c r="B4" s="39">
        <v>200002</v>
      </c>
      <c r="C4" s="40" t="s">
        <v>294</v>
      </c>
      <c r="D4" s="41">
        <v>150</v>
      </c>
      <c r="E4" s="40" t="s">
        <v>292</v>
      </c>
    </row>
    <row r="5" spans="1:6" ht="40.5" customHeight="1" x14ac:dyDescent="0.25">
      <c r="A5" s="42" t="s">
        <v>290</v>
      </c>
      <c r="B5" s="39">
        <v>200003</v>
      </c>
      <c r="C5" s="40" t="s">
        <v>295</v>
      </c>
      <c r="D5" s="41">
        <v>600</v>
      </c>
      <c r="E5" s="40" t="s">
        <v>292</v>
      </c>
    </row>
    <row r="6" spans="1:6" ht="36.75" customHeight="1" x14ac:dyDescent="0.25">
      <c r="A6" s="38" t="s">
        <v>293</v>
      </c>
      <c r="B6" s="39">
        <v>200004</v>
      </c>
      <c r="C6" s="40" t="s">
        <v>296</v>
      </c>
      <c r="D6" s="41">
        <v>550</v>
      </c>
      <c r="E6" s="40" t="s">
        <v>292</v>
      </c>
    </row>
    <row r="7" spans="1:6" ht="45.2" customHeight="1" x14ac:dyDescent="0.25">
      <c r="A7" s="38" t="s">
        <v>297</v>
      </c>
      <c r="B7" s="39">
        <v>200005</v>
      </c>
      <c r="C7" s="40" t="s">
        <v>298</v>
      </c>
      <c r="D7" s="41">
        <v>350</v>
      </c>
      <c r="E7" s="40" t="s">
        <v>292</v>
      </c>
    </row>
    <row r="8" spans="1:6" ht="55.35" customHeight="1" x14ac:dyDescent="0.25">
      <c r="A8" s="38" t="s">
        <v>299</v>
      </c>
      <c r="B8" s="39">
        <v>200006</v>
      </c>
      <c r="C8" s="40" t="s">
        <v>300</v>
      </c>
      <c r="D8" s="41">
        <v>300</v>
      </c>
      <c r="E8" s="40" t="s">
        <v>292</v>
      </c>
      <c r="F8" s="43"/>
    </row>
    <row r="9" spans="1:6" ht="40.5" customHeight="1" x14ac:dyDescent="0.25">
      <c r="A9" s="42" t="s">
        <v>301</v>
      </c>
      <c r="B9" s="39">
        <v>200007</v>
      </c>
      <c r="C9" s="40" t="s">
        <v>302</v>
      </c>
      <c r="D9" s="41">
        <v>600</v>
      </c>
      <c r="E9" s="40" t="s">
        <v>292</v>
      </c>
      <c r="F9" s="43"/>
    </row>
    <row r="10" spans="1:6" ht="65.45" customHeight="1" x14ac:dyDescent="0.25">
      <c r="A10" s="38" t="s">
        <v>299</v>
      </c>
      <c r="B10" s="39">
        <v>200008</v>
      </c>
      <c r="C10" s="40" t="s">
        <v>303</v>
      </c>
      <c r="D10" s="41">
        <v>600</v>
      </c>
      <c r="E10" s="40" t="s">
        <v>292</v>
      </c>
    </row>
    <row r="11" spans="1:6" ht="60.75" customHeight="1" x14ac:dyDescent="0.25">
      <c r="A11" s="38" t="s">
        <v>301</v>
      </c>
      <c r="B11" s="39">
        <v>200009</v>
      </c>
      <c r="C11" s="40" t="s">
        <v>304</v>
      </c>
      <c r="D11" s="41">
        <v>800</v>
      </c>
      <c r="E11" s="40" t="s">
        <v>292</v>
      </c>
      <c r="F11" s="43"/>
    </row>
    <row r="12" spans="1:6" ht="68.099999999999994" customHeight="1" x14ac:dyDescent="0.25">
      <c r="A12" s="38" t="s">
        <v>305</v>
      </c>
      <c r="B12" s="39">
        <v>200010</v>
      </c>
      <c r="C12" s="40" t="s">
        <v>306</v>
      </c>
      <c r="D12" s="41">
        <v>900</v>
      </c>
      <c r="E12" s="40" t="s">
        <v>292</v>
      </c>
      <c r="F12" s="43"/>
    </row>
    <row r="13" spans="1:6" ht="74.650000000000006" customHeight="1" x14ac:dyDescent="0.25">
      <c r="A13" s="38" t="s">
        <v>305</v>
      </c>
      <c r="B13" s="39">
        <v>200011</v>
      </c>
      <c r="C13" s="40" t="s">
        <v>307</v>
      </c>
      <c r="D13" s="41">
        <v>1200</v>
      </c>
      <c r="E13" s="40" t="s">
        <v>292</v>
      </c>
      <c r="F13" s="43"/>
    </row>
    <row r="14" spans="1:6" ht="21.95" customHeight="1" x14ac:dyDescent="0.25">
      <c r="A14" s="38" t="s">
        <v>308</v>
      </c>
      <c r="B14" s="39">
        <v>200012</v>
      </c>
      <c r="C14" s="40" t="s">
        <v>309</v>
      </c>
      <c r="D14" s="41">
        <v>900</v>
      </c>
      <c r="E14" s="40" t="s">
        <v>292</v>
      </c>
      <c r="F14" s="43"/>
    </row>
    <row r="15" spans="1:6" ht="45.2" customHeight="1" x14ac:dyDescent="0.25">
      <c r="A15" s="38" t="s">
        <v>310</v>
      </c>
      <c r="B15" s="39">
        <v>200013</v>
      </c>
      <c r="C15" s="44" t="s">
        <v>311</v>
      </c>
      <c r="D15" s="41">
        <v>250</v>
      </c>
      <c r="E15" s="40" t="s">
        <v>292</v>
      </c>
      <c r="F15" s="43"/>
    </row>
    <row r="16" spans="1:6" ht="36.950000000000003" customHeight="1" x14ac:dyDescent="0.25">
      <c r="A16" s="38" t="s">
        <v>312</v>
      </c>
      <c r="B16" s="39">
        <v>200014</v>
      </c>
      <c r="C16" s="40" t="s">
        <v>313</v>
      </c>
      <c r="D16" s="41">
        <v>800</v>
      </c>
      <c r="E16" s="40" t="s">
        <v>292</v>
      </c>
      <c r="F16" s="43"/>
    </row>
    <row r="17" spans="1:250" s="46" customFormat="1" ht="43.35" customHeight="1" x14ac:dyDescent="0.25">
      <c r="A17" s="38" t="s">
        <v>314</v>
      </c>
      <c r="B17" s="39">
        <v>200015</v>
      </c>
      <c r="C17" s="40" t="s">
        <v>315</v>
      </c>
      <c r="D17" s="41">
        <v>3200</v>
      </c>
      <c r="E17" s="40" t="s">
        <v>292</v>
      </c>
      <c r="F17" s="45"/>
    </row>
    <row r="18" spans="1:250" s="46" customFormat="1" ht="21.95" customHeight="1" x14ac:dyDescent="0.25">
      <c r="A18" s="38" t="s">
        <v>316</v>
      </c>
      <c r="B18" s="39">
        <v>200016</v>
      </c>
      <c r="C18" s="40" t="s">
        <v>317</v>
      </c>
      <c r="D18" s="41">
        <v>800</v>
      </c>
      <c r="E18" s="40" t="s">
        <v>292</v>
      </c>
      <c r="F18" s="45"/>
    </row>
    <row r="19" spans="1:250" s="46" customFormat="1" ht="21.95" customHeight="1" x14ac:dyDescent="0.25">
      <c r="A19" s="38" t="s">
        <v>318</v>
      </c>
      <c r="B19" s="39">
        <v>200017</v>
      </c>
      <c r="C19" s="40" t="s">
        <v>319</v>
      </c>
      <c r="D19" s="41">
        <v>800</v>
      </c>
      <c r="E19" s="40" t="s">
        <v>292</v>
      </c>
      <c r="F19" s="45"/>
    </row>
    <row r="20" spans="1:250" s="46" customFormat="1" ht="21.95" customHeight="1" x14ac:dyDescent="0.25">
      <c r="A20" s="38" t="s">
        <v>320</v>
      </c>
      <c r="B20" s="39">
        <v>200018</v>
      </c>
      <c r="C20" s="40" t="s">
        <v>321</v>
      </c>
      <c r="D20" s="41">
        <v>1500</v>
      </c>
      <c r="E20" s="40" t="s">
        <v>292</v>
      </c>
      <c r="F20" s="45"/>
    </row>
    <row r="21" spans="1:250" s="46" customFormat="1" ht="21.95" customHeight="1" x14ac:dyDescent="0.25">
      <c r="A21" s="38" t="s">
        <v>322</v>
      </c>
      <c r="B21" s="39">
        <v>200019</v>
      </c>
      <c r="C21" s="40" t="s">
        <v>323</v>
      </c>
      <c r="D21" s="41">
        <v>1500</v>
      </c>
      <c r="E21" s="40" t="s">
        <v>292</v>
      </c>
      <c r="F21" s="45"/>
    </row>
    <row r="22" spans="1:250" s="46" customFormat="1" ht="21.95" customHeight="1" x14ac:dyDescent="0.25">
      <c r="A22" s="38" t="s">
        <v>324</v>
      </c>
      <c r="B22" s="39">
        <v>200020</v>
      </c>
      <c r="C22" s="40" t="s">
        <v>325</v>
      </c>
      <c r="D22" s="41">
        <v>4800</v>
      </c>
      <c r="E22" s="40" t="s">
        <v>292</v>
      </c>
      <c r="F22" s="45"/>
    </row>
    <row r="23" spans="1:250" s="46" customFormat="1" ht="21.95" customHeight="1" x14ac:dyDescent="0.25">
      <c r="A23" s="38" t="s">
        <v>326</v>
      </c>
      <c r="B23" s="39">
        <v>200021</v>
      </c>
      <c r="C23" s="40" t="s">
        <v>327</v>
      </c>
      <c r="D23" s="41">
        <v>4400</v>
      </c>
      <c r="E23" s="40" t="s">
        <v>292</v>
      </c>
      <c r="F23" s="45"/>
    </row>
    <row r="24" spans="1:250" s="46" customFormat="1" ht="52.5" customHeight="1" x14ac:dyDescent="0.25">
      <c r="A24" s="38" t="s">
        <v>328</v>
      </c>
      <c r="B24" s="39">
        <v>200022</v>
      </c>
      <c r="C24" s="40" t="s">
        <v>329</v>
      </c>
      <c r="D24" s="41">
        <v>4000</v>
      </c>
      <c r="E24" s="40" t="s">
        <v>292</v>
      </c>
      <c r="F24" s="45"/>
    </row>
    <row r="25" spans="1:250" s="46" customFormat="1" ht="63" customHeight="1" x14ac:dyDescent="0.25">
      <c r="A25" s="38" t="s">
        <v>328</v>
      </c>
      <c r="B25" s="39">
        <v>200023</v>
      </c>
      <c r="C25" s="40" t="s">
        <v>330</v>
      </c>
      <c r="D25" s="41">
        <v>8400</v>
      </c>
      <c r="E25" s="40" t="s">
        <v>292</v>
      </c>
      <c r="F25" s="45"/>
    </row>
    <row r="26" spans="1:250" ht="31.5" customHeight="1" x14ac:dyDescent="0.25">
      <c r="A26" s="38" t="s">
        <v>331</v>
      </c>
      <c r="B26" s="39">
        <v>200024</v>
      </c>
      <c r="C26" s="40" t="s">
        <v>332</v>
      </c>
      <c r="D26" s="41">
        <v>800</v>
      </c>
      <c r="E26" s="40" t="s">
        <v>292</v>
      </c>
      <c r="F26" s="47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</row>
    <row r="27" spans="1:250" ht="31.5" customHeight="1" x14ac:dyDescent="0.25">
      <c r="A27" s="38" t="s">
        <v>333</v>
      </c>
      <c r="B27" s="39">
        <v>200025</v>
      </c>
      <c r="C27" s="40" t="s">
        <v>334</v>
      </c>
      <c r="D27" s="41">
        <v>600</v>
      </c>
      <c r="E27" s="40" t="s">
        <v>292</v>
      </c>
      <c r="F27" s="47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</row>
    <row r="28" spans="1:250" ht="47.85" customHeight="1" x14ac:dyDescent="0.25">
      <c r="A28" s="38" t="s">
        <v>335</v>
      </c>
      <c r="B28" s="39">
        <v>200026</v>
      </c>
      <c r="C28" s="40" t="s">
        <v>336</v>
      </c>
      <c r="D28" s="41">
        <v>800</v>
      </c>
      <c r="E28" s="40" t="s">
        <v>292</v>
      </c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</row>
    <row r="29" spans="1:250" ht="46.5" x14ac:dyDescent="0.35">
      <c r="A29" s="38" t="s">
        <v>337</v>
      </c>
      <c r="B29" s="39">
        <v>200027</v>
      </c>
      <c r="C29" s="40" t="s">
        <v>338</v>
      </c>
      <c r="D29" s="49">
        <v>250</v>
      </c>
      <c r="E29" s="40" t="s">
        <v>292</v>
      </c>
      <c r="F29" s="47"/>
    </row>
    <row r="30" spans="1:250" ht="46.5" x14ac:dyDescent="0.35">
      <c r="A30" s="38" t="s">
        <v>339</v>
      </c>
      <c r="B30" s="39">
        <v>200028</v>
      </c>
      <c r="C30" s="40" t="s">
        <v>340</v>
      </c>
      <c r="D30" s="49">
        <v>250</v>
      </c>
      <c r="E30" s="40" t="s">
        <v>292</v>
      </c>
      <c r="F30" s="47"/>
    </row>
    <row r="31" spans="1:250" ht="46.5" x14ac:dyDescent="0.35">
      <c r="A31" s="38" t="s">
        <v>341</v>
      </c>
      <c r="B31" s="39">
        <v>200029</v>
      </c>
      <c r="C31" s="40" t="s">
        <v>342</v>
      </c>
      <c r="D31" s="49">
        <v>800</v>
      </c>
      <c r="E31" s="40" t="s">
        <v>292</v>
      </c>
      <c r="F31" s="47"/>
    </row>
    <row r="32" spans="1:250" ht="46.5" x14ac:dyDescent="0.35">
      <c r="A32" s="38" t="s">
        <v>343</v>
      </c>
      <c r="B32" s="39">
        <v>200030</v>
      </c>
      <c r="C32" s="40" t="s">
        <v>344</v>
      </c>
      <c r="D32" s="49">
        <v>4100</v>
      </c>
      <c r="E32" s="40" t="s">
        <v>292</v>
      </c>
      <c r="F32" s="43"/>
    </row>
    <row r="33" spans="1:1024" ht="46.5" x14ac:dyDescent="0.35">
      <c r="A33" s="38" t="s">
        <v>345</v>
      </c>
      <c r="B33" s="39">
        <v>200031</v>
      </c>
      <c r="C33" s="40" t="s">
        <v>346</v>
      </c>
      <c r="D33" s="49">
        <v>3600</v>
      </c>
      <c r="E33" s="40" t="s">
        <v>292</v>
      </c>
      <c r="F33" s="43"/>
    </row>
    <row r="34" spans="1:1024" ht="46.5" x14ac:dyDescent="0.35">
      <c r="A34" s="50" t="s">
        <v>347</v>
      </c>
      <c r="B34" s="39">
        <v>200032</v>
      </c>
      <c r="C34" s="51" t="s">
        <v>348</v>
      </c>
      <c r="D34" s="52">
        <v>250</v>
      </c>
      <c r="E34" s="40" t="s">
        <v>292</v>
      </c>
      <c r="F34" s="43"/>
    </row>
    <row r="35" spans="1:1024" ht="19.350000000000001" customHeight="1" x14ac:dyDescent="0.25">
      <c r="A35" s="803" t="s">
        <v>349</v>
      </c>
      <c r="B35" s="803"/>
      <c r="C35" s="803"/>
      <c r="D35" s="803"/>
      <c r="E35" s="53"/>
    </row>
    <row r="36" spans="1:1024" ht="31.5" x14ac:dyDescent="0.25">
      <c r="A36" s="54" t="s">
        <v>350</v>
      </c>
      <c r="B36" s="55">
        <v>200033</v>
      </c>
      <c r="C36" s="56" t="s">
        <v>351</v>
      </c>
      <c r="D36" s="57">
        <v>1600</v>
      </c>
      <c r="E36" s="58" t="s">
        <v>11</v>
      </c>
      <c r="F36" s="43"/>
    </row>
    <row r="37" spans="1:1024" ht="36.950000000000003" customHeight="1" x14ac:dyDescent="0.25">
      <c r="A37" s="59" t="s">
        <v>352</v>
      </c>
      <c r="B37" s="55">
        <v>200034</v>
      </c>
      <c r="C37" s="56" t="s">
        <v>353</v>
      </c>
      <c r="D37" s="57">
        <v>1000</v>
      </c>
      <c r="E37" s="58" t="s">
        <v>354</v>
      </c>
      <c r="F37" s="43"/>
    </row>
    <row r="38" spans="1:1024" ht="69.75" x14ac:dyDescent="0.25">
      <c r="A38" s="59" t="s">
        <v>352</v>
      </c>
      <c r="B38" s="55">
        <v>200035</v>
      </c>
      <c r="C38" s="56" t="s">
        <v>355</v>
      </c>
      <c r="D38" s="57">
        <v>1000</v>
      </c>
      <c r="E38" s="58" t="s">
        <v>354</v>
      </c>
      <c r="F38" s="43"/>
    </row>
    <row r="39" spans="1:1024" ht="69.75" x14ac:dyDescent="0.25">
      <c r="A39" s="59" t="s">
        <v>352</v>
      </c>
      <c r="B39" s="55">
        <v>200036</v>
      </c>
      <c r="C39" s="56" t="s">
        <v>356</v>
      </c>
      <c r="D39" s="57">
        <v>1000</v>
      </c>
      <c r="E39" s="58" t="s">
        <v>354</v>
      </c>
      <c r="F39" s="43"/>
    </row>
    <row r="40" spans="1:1024" ht="23.25" x14ac:dyDescent="0.25">
      <c r="A40" s="59" t="s">
        <v>352</v>
      </c>
      <c r="B40" s="55">
        <v>200037</v>
      </c>
      <c r="C40" s="56" t="s">
        <v>357</v>
      </c>
      <c r="D40" s="57">
        <v>1000</v>
      </c>
      <c r="E40" s="58" t="s">
        <v>354</v>
      </c>
      <c r="F40" s="43"/>
    </row>
    <row r="41" spans="1:1024" ht="46.5" x14ac:dyDescent="0.25">
      <c r="A41" s="59" t="s">
        <v>352</v>
      </c>
      <c r="B41" s="55">
        <v>200038</v>
      </c>
      <c r="C41" s="56" t="s">
        <v>358</v>
      </c>
      <c r="D41" s="57">
        <v>1000</v>
      </c>
      <c r="E41" s="58" t="s">
        <v>354</v>
      </c>
      <c r="F41" s="43"/>
    </row>
    <row r="42" spans="1:1024" ht="46.5" x14ac:dyDescent="0.25">
      <c r="A42" s="59" t="s">
        <v>352</v>
      </c>
      <c r="B42" s="55">
        <v>200039</v>
      </c>
      <c r="C42" s="56" t="s">
        <v>359</v>
      </c>
      <c r="D42" s="57">
        <v>1000</v>
      </c>
      <c r="E42" s="58" t="s">
        <v>354</v>
      </c>
      <c r="F42" s="43"/>
    </row>
    <row r="43" spans="1:1024" ht="46.5" x14ac:dyDescent="0.25">
      <c r="A43" s="59" t="s">
        <v>352</v>
      </c>
      <c r="B43" s="55">
        <v>200040</v>
      </c>
      <c r="C43" s="56" t="s">
        <v>360</v>
      </c>
      <c r="D43" s="57">
        <v>1100</v>
      </c>
      <c r="E43" s="58" t="s">
        <v>354</v>
      </c>
      <c r="F43" s="43"/>
    </row>
    <row r="44" spans="1:1024" ht="69.75" x14ac:dyDescent="0.25">
      <c r="A44" s="59" t="s">
        <v>361</v>
      </c>
      <c r="B44" s="55">
        <v>200041</v>
      </c>
      <c r="C44" s="56" t="s">
        <v>362</v>
      </c>
      <c r="D44" s="57">
        <v>900</v>
      </c>
      <c r="E44" s="58" t="s">
        <v>363</v>
      </c>
      <c r="F44" s="43"/>
    </row>
    <row r="45" spans="1:1024" ht="69.75" x14ac:dyDescent="0.25">
      <c r="A45" s="60" t="s">
        <v>364</v>
      </c>
      <c r="B45" s="55">
        <v>200042</v>
      </c>
      <c r="C45" s="56" t="s">
        <v>365</v>
      </c>
      <c r="D45" s="57">
        <v>650</v>
      </c>
      <c r="E45" s="58" t="s">
        <v>366</v>
      </c>
      <c r="F45" s="43"/>
    </row>
    <row r="46" spans="1:1024" ht="93" x14ac:dyDescent="0.35">
      <c r="A46" s="59" t="s">
        <v>367</v>
      </c>
      <c r="B46" s="55">
        <v>200043</v>
      </c>
      <c r="C46" s="61" t="s">
        <v>368</v>
      </c>
      <c r="D46" s="49">
        <v>1900</v>
      </c>
      <c r="E46" s="58" t="s">
        <v>262</v>
      </c>
      <c r="F46" s="43"/>
    </row>
    <row r="47" spans="1:1024" s="66" customFormat="1" ht="31.5" x14ac:dyDescent="0.35">
      <c r="A47" s="62" t="s">
        <v>369</v>
      </c>
      <c r="B47" s="55">
        <v>200044</v>
      </c>
      <c r="C47" s="63" t="s">
        <v>370</v>
      </c>
      <c r="D47" s="64">
        <v>300</v>
      </c>
      <c r="E47" s="63" t="s">
        <v>262</v>
      </c>
      <c r="F47" s="65" t="s">
        <v>371</v>
      </c>
      <c r="AMG47" s="1"/>
      <c r="AMH47" s="1"/>
      <c r="AMI47" s="1"/>
      <c r="AMJ47" s="1"/>
    </row>
    <row r="48" spans="1:1024" s="66" customFormat="1" ht="46.5" x14ac:dyDescent="0.35">
      <c r="A48" s="62"/>
      <c r="B48" s="55">
        <v>200045</v>
      </c>
      <c r="C48" s="63" t="s">
        <v>372</v>
      </c>
      <c r="D48" s="64">
        <v>300</v>
      </c>
      <c r="E48" s="63" t="s">
        <v>262</v>
      </c>
      <c r="F48" s="65"/>
      <c r="AMG48" s="1"/>
      <c r="AMH48" s="1"/>
      <c r="AMI48" s="1"/>
      <c r="AMJ48" s="1"/>
    </row>
    <row r="49" spans="1:1024" s="66" customFormat="1" ht="46.5" x14ac:dyDescent="0.35">
      <c r="A49" s="62"/>
      <c r="B49" s="55">
        <v>200046</v>
      </c>
      <c r="C49" s="63" t="s">
        <v>373</v>
      </c>
      <c r="D49" s="64">
        <v>750</v>
      </c>
      <c r="E49" s="63" t="s">
        <v>262</v>
      </c>
      <c r="F49" s="65"/>
      <c r="AMG49" s="1"/>
      <c r="AMH49" s="1"/>
      <c r="AMI49" s="1"/>
      <c r="AMJ49" s="1"/>
    </row>
    <row r="50" spans="1:1024" ht="20.25" customHeight="1" x14ac:dyDescent="0.35">
      <c r="B50" s="67"/>
      <c r="C50" s="804" t="s">
        <v>374</v>
      </c>
      <c r="D50" s="804"/>
      <c r="E50" s="68"/>
    </row>
  </sheetData>
  <mergeCells count="3">
    <mergeCell ref="A2:E2"/>
    <mergeCell ref="A35:D35"/>
    <mergeCell ref="C50:D50"/>
  </mergeCells>
  <hyperlinks>
    <hyperlink ref="A36" r:id="rId1"/>
  </hyperlink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J32"/>
  <sheetViews>
    <sheetView topLeftCell="A22" zoomScaleNormal="100" workbookViewId="0">
      <selection activeCell="C30" sqref="C30"/>
    </sheetView>
  </sheetViews>
  <sheetFormatPr defaultColWidth="18.42578125" defaultRowHeight="18.75" x14ac:dyDescent="0.3"/>
  <cols>
    <col min="1" max="1" width="18.42578125" style="433"/>
    <col min="2" max="2" width="18.42578125" style="434"/>
    <col min="3" max="3" width="61.7109375" style="433" customWidth="1"/>
    <col min="4" max="4" width="18.42578125" style="648"/>
    <col min="5" max="251" width="18.42578125" style="433"/>
    <col min="252" max="1024" width="18.42578125" style="191"/>
  </cols>
  <sheetData>
    <row r="1" spans="1:6" s="191" customFormat="1" ht="15.75" customHeight="1" x14ac:dyDescent="0.3">
      <c r="A1" s="433"/>
      <c r="B1" s="434"/>
      <c r="C1" s="878"/>
      <c r="D1" s="878"/>
      <c r="E1" s="878"/>
      <c r="F1" s="433"/>
    </row>
    <row r="2" spans="1:6" s="191" customFormat="1" ht="15.75" customHeight="1" x14ac:dyDescent="0.3">
      <c r="A2" s="433"/>
      <c r="B2" s="434"/>
      <c r="C2" s="436"/>
      <c r="D2" s="909"/>
      <c r="E2" s="909"/>
      <c r="F2" s="433"/>
    </row>
    <row r="3" spans="1:6" s="191" customFormat="1" ht="15.75" customHeight="1" x14ac:dyDescent="0.3">
      <c r="A3" s="433"/>
      <c r="B3" s="434"/>
      <c r="C3" s="436"/>
      <c r="D3" s="910"/>
      <c r="E3" s="910"/>
      <c r="F3" s="433"/>
    </row>
    <row r="4" spans="1:6" s="191" customFormat="1" ht="15.75" customHeight="1" x14ac:dyDescent="0.3">
      <c r="A4" s="433"/>
      <c r="B4" s="434"/>
      <c r="C4" s="436"/>
      <c r="D4" s="649"/>
      <c r="E4" s="436"/>
      <c r="F4" s="433"/>
    </row>
    <row r="5" spans="1:6" s="191" customFormat="1" ht="15.75" customHeight="1" x14ac:dyDescent="0.3">
      <c r="A5" s="433"/>
      <c r="B5" s="434"/>
      <c r="C5" s="436"/>
      <c r="D5" s="650"/>
      <c r="E5" s="436"/>
      <c r="F5" s="433"/>
    </row>
    <row r="6" spans="1:6" s="191" customFormat="1" ht="15.75" customHeight="1" x14ac:dyDescent="0.3">
      <c r="A6" s="433"/>
      <c r="B6" s="434"/>
      <c r="C6" s="433"/>
      <c r="D6" s="648"/>
      <c r="E6" s="433"/>
      <c r="F6" s="433"/>
    </row>
    <row r="7" spans="1:6" s="191" customFormat="1" ht="15.75" customHeight="1" x14ac:dyDescent="0.25">
      <c r="A7" s="911" t="s">
        <v>4024</v>
      </c>
      <c r="B7" s="911"/>
      <c r="C7" s="911"/>
      <c r="D7" s="911"/>
      <c r="E7" s="911"/>
      <c r="F7" s="651"/>
    </row>
    <row r="8" spans="1:6" s="191" customFormat="1" ht="15.75" customHeight="1" x14ac:dyDescent="0.25">
      <c r="A8" s="900" t="s">
        <v>4025</v>
      </c>
      <c r="B8" s="900"/>
      <c r="C8" s="900"/>
      <c r="D8" s="900"/>
      <c r="E8" s="900"/>
      <c r="F8" s="360"/>
    </row>
    <row r="9" spans="1:6" s="191" customFormat="1" ht="29.25" customHeight="1" x14ac:dyDescent="0.25">
      <c r="A9" s="525" t="s">
        <v>564</v>
      </c>
      <c r="B9" s="525" t="s">
        <v>565</v>
      </c>
      <c r="C9" s="525" t="s">
        <v>568</v>
      </c>
      <c r="D9" s="530" t="s">
        <v>566</v>
      </c>
      <c r="E9" s="525" t="s">
        <v>567</v>
      </c>
      <c r="F9" s="360"/>
    </row>
    <row r="10" spans="1:6" s="191" customFormat="1" ht="29.25" customHeight="1" x14ac:dyDescent="0.25">
      <c r="A10" s="162" t="s">
        <v>4026</v>
      </c>
      <c r="B10" s="525">
        <v>2000001</v>
      </c>
      <c r="C10" s="525" t="s">
        <v>4027</v>
      </c>
      <c r="D10" s="530">
        <v>4800</v>
      </c>
      <c r="E10" s="525" t="s">
        <v>292</v>
      </c>
      <c r="F10" s="360"/>
    </row>
    <row r="11" spans="1:6" s="191" customFormat="1" ht="29.25" customHeight="1" x14ac:dyDescent="0.25">
      <c r="A11" s="162" t="s">
        <v>4028</v>
      </c>
      <c r="B11" s="525">
        <v>2000002</v>
      </c>
      <c r="C11" s="525" t="s">
        <v>4029</v>
      </c>
      <c r="D11" s="530">
        <v>7800</v>
      </c>
      <c r="E11" s="525" t="s">
        <v>292</v>
      </c>
      <c r="F11" s="360"/>
    </row>
    <row r="12" spans="1:6" s="191" customFormat="1" ht="29.25" customHeight="1" x14ac:dyDescent="0.25">
      <c r="A12" s="162" t="s">
        <v>4030</v>
      </c>
      <c r="B12" s="525">
        <v>2000003</v>
      </c>
      <c r="C12" s="525" t="s">
        <v>4031</v>
      </c>
      <c r="D12" s="530">
        <v>6500</v>
      </c>
      <c r="E12" s="525" t="s">
        <v>292</v>
      </c>
      <c r="F12" s="360"/>
    </row>
    <row r="13" spans="1:6" s="191" customFormat="1" ht="29.25" customHeight="1" x14ac:dyDescent="0.25">
      <c r="A13" s="162" t="s">
        <v>4032</v>
      </c>
      <c r="B13" s="525">
        <v>2000004</v>
      </c>
      <c r="C13" s="525" t="s">
        <v>4033</v>
      </c>
      <c r="D13" s="530">
        <v>6500</v>
      </c>
      <c r="E13" s="525" t="s">
        <v>292</v>
      </c>
      <c r="F13" s="360"/>
    </row>
    <row r="14" spans="1:6" s="191" customFormat="1" ht="29.25" customHeight="1" x14ac:dyDescent="0.25">
      <c r="A14" s="162" t="s">
        <v>4032</v>
      </c>
      <c r="B14" s="525">
        <v>2000005</v>
      </c>
      <c r="C14" s="525" t="s">
        <v>4034</v>
      </c>
      <c r="D14" s="530">
        <v>6200</v>
      </c>
      <c r="E14" s="525" t="s">
        <v>292</v>
      </c>
      <c r="F14" s="360"/>
    </row>
    <row r="15" spans="1:6" s="191" customFormat="1" ht="29.25" customHeight="1" x14ac:dyDescent="0.25">
      <c r="A15" s="162" t="s">
        <v>4032</v>
      </c>
      <c r="B15" s="525">
        <v>2000006</v>
      </c>
      <c r="C15" s="525" t="s">
        <v>4035</v>
      </c>
      <c r="D15" s="530">
        <v>8500</v>
      </c>
      <c r="E15" s="525" t="s">
        <v>292</v>
      </c>
      <c r="F15" s="360"/>
    </row>
    <row r="16" spans="1:6" s="191" customFormat="1" ht="48.75" customHeight="1" x14ac:dyDescent="0.25">
      <c r="A16" s="162" t="s">
        <v>4036</v>
      </c>
      <c r="B16" s="525">
        <v>2000007</v>
      </c>
      <c r="C16" s="525" t="s">
        <v>4037</v>
      </c>
      <c r="D16" s="530">
        <v>8500</v>
      </c>
      <c r="E16" s="525" t="s">
        <v>292</v>
      </c>
      <c r="F16" s="360"/>
    </row>
    <row r="17" spans="1:6" s="191" customFormat="1" ht="48.75" customHeight="1" x14ac:dyDescent="0.25">
      <c r="A17" s="162" t="s">
        <v>4036</v>
      </c>
      <c r="B17" s="525">
        <v>2000008</v>
      </c>
      <c r="C17" s="525" t="s">
        <v>4038</v>
      </c>
      <c r="D17" s="530">
        <v>9900</v>
      </c>
      <c r="E17" s="525" t="s">
        <v>292</v>
      </c>
      <c r="F17" s="360"/>
    </row>
    <row r="18" spans="1:6" s="191" customFormat="1" ht="48.75" customHeight="1" x14ac:dyDescent="0.25">
      <c r="A18" s="162" t="s">
        <v>4036</v>
      </c>
      <c r="B18" s="525">
        <v>2000009</v>
      </c>
      <c r="C18" s="525" t="s">
        <v>4039</v>
      </c>
      <c r="D18" s="530">
        <v>9900</v>
      </c>
      <c r="E18" s="525" t="s">
        <v>292</v>
      </c>
      <c r="F18" s="360"/>
    </row>
    <row r="19" spans="1:6" s="191" customFormat="1" ht="48.75" customHeight="1" x14ac:dyDescent="0.25">
      <c r="A19" s="162" t="s">
        <v>4036</v>
      </c>
      <c r="B19" s="525">
        <v>2000010</v>
      </c>
      <c r="C19" s="525" t="s">
        <v>4040</v>
      </c>
      <c r="D19" s="530">
        <v>11500</v>
      </c>
      <c r="E19" s="525" t="s">
        <v>292</v>
      </c>
      <c r="F19" s="360"/>
    </row>
    <row r="20" spans="1:6" s="191" customFormat="1" ht="48.75" customHeight="1" x14ac:dyDescent="0.25">
      <c r="A20" s="162" t="s">
        <v>4036</v>
      </c>
      <c r="B20" s="525">
        <v>2000011</v>
      </c>
      <c r="C20" s="525" t="s">
        <v>4041</v>
      </c>
      <c r="D20" s="530">
        <v>11500</v>
      </c>
      <c r="E20" s="525" t="s">
        <v>292</v>
      </c>
      <c r="F20" s="360"/>
    </row>
    <row r="21" spans="1:6" s="191" customFormat="1" ht="48.75" customHeight="1" x14ac:dyDescent="0.25">
      <c r="A21" s="162" t="s">
        <v>4036</v>
      </c>
      <c r="B21" s="525">
        <v>2000012</v>
      </c>
      <c r="C21" s="525" t="s">
        <v>3987</v>
      </c>
      <c r="D21" s="530">
        <v>22000</v>
      </c>
      <c r="E21" s="525" t="s">
        <v>292</v>
      </c>
      <c r="F21" s="360"/>
    </row>
    <row r="22" spans="1:6" s="191" customFormat="1" ht="48.75" customHeight="1" x14ac:dyDescent="0.25">
      <c r="A22" s="162" t="s">
        <v>4032</v>
      </c>
      <c r="B22" s="525">
        <v>2000013</v>
      </c>
      <c r="C22" s="525" t="s">
        <v>4042</v>
      </c>
      <c r="D22" s="530">
        <v>9900</v>
      </c>
      <c r="E22" s="525" t="s">
        <v>292</v>
      </c>
      <c r="F22" s="360"/>
    </row>
    <row r="23" spans="1:6" s="191" customFormat="1" ht="48.75" customHeight="1" x14ac:dyDescent="0.25">
      <c r="A23" s="162" t="s">
        <v>4032</v>
      </c>
      <c r="B23" s="525">
        <v>2000014</v>
      </c>
      <c r="C23" s="525" t="s">
        <v>4043</v>
      </c>
      <c r="D23" s="530">
        <v>12500</v>
      </c>
      <c r="E23" s="525" t="s">
        <v>292</v>
      </c>
      <c r="F23" s="360"/>
    </row>
    <row r="24" spans="1:6" s="191" customFormat="1" ht="48.75" customHeight="1" x14ac:dyDescent="0.25">
      <c r="A24" s="162" t="s">
        <v>4032</v>
      </c>
      <c r="B24" s="525">
        <v>2000015</v>
      </c>
      <c r="C24" s="525" t="s">
        <v>4044</v>
      </c>
      <c r="D24" s="530">
        <v>15000</v>
      </c>
      <c r="E24" s="525" t="s">
        <v>292</v>
      </c>
      <c r="F24" s="360"/>
    </row>
    <row r="25" spans="1:6" s="191" customFormat="1" ht="48.75" customHeight="1" x14ac:dyDescent="0.25">
      <c r="A25" s="162" t="s">
        <v>4032</v>
      </c>
      <c r="B25" s="525">
        <v>2000016</v>
      </c>
      <c r="C25" s="525" t="s">
        <v>4045</v>
      </c>
      <c r="D25" s="530">
        <v>9900</v>
      </c>
      <c r="E25" s="525" t="s">
        <v>292</v>
      </c>
      <c r="F25" s="360"/>
    </row>
    <row r="26" spans="1:6" s="191" customFormat="1" ht="48.75" customHeight="1" x14ac:dyDescent="0.25">
      <c r="A26" s="162" t="s">
        <v>4032</v>
      </c>
      <c r="B26" s="525">
        <v>2000017</v>
      </c>
      <c r="C26" s="525" t="s">
        <v>4046</v>
      </c>
      <c r="D26" s="530">
        <v>11900</v>
      </c>
      <c r="E26" s="525" t="s">
        <v>292</v>
      </c>
      <c r="F26" s="360"/>
    </row>
    <row r="27" spans="1:6" s="191" customFormat="1" ht="48.75" customHeight="1" x14ac:dyDescent="0.25">
      <c r="A27" s="162" t="s">
        <v>4032</v>
      </c>
      <c r="B27" s="525">
        <v>2000018</v>
      </c>
      <c r="C27" s="525" t="s">
        <v>4047</v>
      </c>
      <c r="D27" s="530">
        <v>15000</v>
      </c>
      <c r="E27" s="525" t="s">
        <v>292</v>
      </c>
      <c r="F27" s="360"/>
    </row>
    <row r="28" spans="1:6" s="191" customFormat="1" ht="29.25" customHeight="1" x14ac:dyDescent="0.3">
      <c r="A28" s="652" t="s">
        <v>4048</v>
      </c>
      <c r="B28" s="525">
        <v>2000019</v>
      </c>
      <c r="C28" s="652" t="s">
        <v>4049</v>
      </c>
      <c r="D28" s="653">
        <v>3800</v>
      </c>
      <c r="E28" s="525" t="s">
        <v>262</v>
      </c>
      <c r="F28" s="433"/>
    </row>
    <row r="29" spans="1:6" s="191" customFormat="1" ht="29.25" customHeight="1" x14ac:dyDescent="0.3">
      <c r="A29" s="652" t="s">
        <v>4050</v>
      </c>
      <c r="B29" s="525">
        <v>2000020</v>
      </c>
      <c r="C29" s="652" t="s">
        <v>4051</v>
      </c>
      <c r="D29" s="653">
        <v>4500</v>
      </c>
      <c r="E29" s="525" t="s">
        <v>262</v>
      </c>
      <c r="F29" s="654"/>
    </row>
    <row r="30" spans="1:6" s="191" customFormat="1" ht="43.5" customHeight="1" x14ac:dyDescent="0.3">
      <c r="A30" s="652" t="s">
        <v>958</v>
      </c>
      <c r="B30" s="525">
        <v>2000021</v>
      </c>
      <c r="C30" s="652" t="s">
        <v>4052</v>
      </c>
      <c r="D30" s="653">
        <v>5500</v>
      </c>
      <c r="E30" s="525" t="s">
        <v>292</v>
      </c>
      <c r="F30" s="433"/>
    </row>
    <row r="31" spans="1:6" ht="50.25" customHeight="1" x14ac:dyDescent="0.3">
      <c r="A31" s="652" t="s">
        <v>4053</v>
      </c>
      <c r="B31" s="525">
        <v>2000022</v>
      </c>
      <c r="C31" s="652" t="s">
        <v>4054</v>
      </c>
      <c r="D31" s="653">
        <v>4800</v>
      </c>
      <c r="E31" s="525" t="s">
        <v>292</v>
      </c>
    </row>
    <row r="32" spans="1:6" ht="103.5" customHeight="1" x14ac:dyDescent="0.3">
      <c r="A32" s="652" t="s">
        <v>954</v>
      </c>
      <c r="B32" s="144">
        <v>2000023</v>
      </c>
      <c r="C32" s="652" t="s">
        <v>4055</v>
      </c>
      <c r="D32" s="653">
        <v>29000</v>
      </c>
      <c r="E32" s="525" t="s">
        <v>292</v>
      </c>
    </row>
  </sheetData>
  <mergeCells count="5">
    <mergeCell ref="C1:E1"/>
    <mergeCell ref="D2:E2"/>
    <mergeCell ref="D3:E3"/>
    <mergeCell ref="A7:E7"/>
    <mergeCell ref="A8:E8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J294"/>
  <sheetViews>
    <sheetView tabSelected="1" topLeftCell="A215" zoomScaleNormal="100" workbookViewId="0">
      <selection activeCell="C206" sqref="C206"/>
    </sheetView>
  </sheetViews>
  <sheetFormatPr defaultColWidth="14.28515625" defaultRowHeight="15" x14ac:dyDescent="0.25"/>
  <cols>
    <col min="1" max="1" width="14.28515625" style="655"/>
    <col min="2" max="2" width="14.28515625" style="656"/>
    <col min="3" max="3" width="70.28515625" style="655" customWidth="1"/>
    <col min="4" max="4" width="14.28515625" style="657"/>
    <col min="5" max="5" width="15.85546875" style="655" customWidth="1"/>
    <col min="6" max="6" width="14.28515625" style="655" hidden="1"/>
    <col min="7" max="257" width="14.28515625" style="655"/>
    <col min="258" max="1024" width="14.28515625" style="66"/>
  </cols>
  <sheetData>
    <row r="1" spans="1:5" s="66" customFormat="1" ht="24" customHeight="1" x14ac:dyDescent="0.25">
      <c r="A1" s="655"/>
      <c r="B1" s="656"/>
      <c r="C1" s="291"/>
      <c r="D1" s="293"/>
      <c r="E1" s="291"/>
    </row>
    <row r="2" spans="1:5" s="66" customFormat="1" ht="24" customHeight="1" x14ac:dyDescent="0.25">
      <c r="A2" s="655"/>
      <c r="B2" s="656"/>
      <c r="C2" s="292"/>
      <c r="D2" s="293"/>
      <c r="E2" s="292"/>
    </row>
    <row r="3" spans="1:5" s="66" customFormat="1" ht="24" customHeight="1" x14ac:dyDescent="0.25">
      <c r="A3" s="655"/>
      <c r="B3" s="656"/>
      <c r="C3" s="292"/>
      <c r="D3" s="293"/>
      <c r="E3" s="292"/>
    </row>
    <row r="4" spans="1:5" s="66" customFormat="1" ht="18.75" customHeight="1" x14ac:dyDescent="0.25">
      <c r="A4" s="655"/>
      <c r="B4" s="656"/>
      <c r="C4" s="655"/>
      <c r="D4" s="657"/>
      <c r="E4" s="655"/>
    </row>
    <row r="5" spans="1:5" s="66" customFormat="1" x14ac:dyDescent="0.25">
      <c r="A5" s="913" t="s">
        <v>4056</v>
      </c>
      <c r="B5" s="913"/>
      <c r="C5" s="913"/>
      <c r="D5" s="913"/>
      <c r="E5" s="913"/>
    </row>
    <row r="6" spans="1:5" s="66" customFormat="1" x14ac:dyDescent="0.25">
      <c r="A6" s="658"/>
      <c r="B6" s="659"/>
      <c r="C6" s="655"/>
      <c r="D6" s="657"/>
      <c r="E6" s="655"/>
    </row>
    <row r="7" spans="1:5" s="66" customFormat="1" ht="18.75" customHeight="1" x14ac:dyDescent="0.25">
      <c r="A7" s="914" t="s">
        <v>4057</v>
      </c>
      <c r="B7" s="914"/>
      <c r="C7" s="914"/>
      <c r="D7" s="914"/>
      <c r="E7" s="914"/>
    </row>
    <row r="8" spans="1:5" s="66" customFormat="1" ht="36.950000000000003" customHeight="1" x14ac:dyDescent="0.25">
      <c r="A8" s="660" t="s">
        <v>564</v>
      </c>
      <c r="B8" s="661" t="s">
        <v>565</v>
      </c>
      <c r="C8" s="662" t="s">
        <v>568</v>
      </c>
      <c r="D8" s="320" t="s">
        <v>566</v>
      </c>
      <c r="E8" s="662" t="s">
        <v>567</v>
      </c>
    </row>
    <row r="9" spans="1:5" s="66" customFormat="1" ht="21.95" customHeight="1" x14ac:dyDescent="0.25">
      <c r="A9" s="660" t="s">
        <v>4058</v>
      </c>
      <c r="B9" s="661">
        <v>2100001</v>
      </c>
      <c r="C9" s="662" t="s">
        <v>4059</v>
      </c>
      <c r="D9" s="320">
        <v>200</v>
      </c>
      <c r="E9" s="662" t="s">
        <v>292</v>
      </c>
    </row>
    <row r="10" spans="1:5" s="66" customFormat="1" ht="21.95" customHeight="1" x14ac:dyDescent="0.25">
      <c r="A10" s="660" t="s">
        <v>4058</v>
      </c>
      <c r="B10" s="661">
        <v>2100002</v>
      </c>
      <c r="C10" s="663" t="s">
        <v>4060</v>
      </c>
      <c r="D10" s="320">
        <v>250</v>
      </c>
      <c r="E10" s="662" t="s">
        <v>292</v>
      </c>
    </row>
    <row r="11" spans="1:5" s="66" customFormat="1" ht="21.95" customHeight="1" x14ac:dyDescent="0.25">
      <c r="A11" s="660" t="s">
        <v>4058</v>
      </c>
      <c r="B11" s="661">
        <v>2100003</v>
      </c>
      <c r="C11" s="663" t="s">
        <v>4061</v>
      </c>
      <c r="D11" s="320">
        <v>350</v>
      </c>
      <c r="E11" s="662" t="s">
        <v>292</v>
      </c>
    </row>
    <row r="12" spans="1:5" s="66" customFormat="1" ht="23.25" customHeight="1" x14ac:dyDescent="0.25">
      <c r="A12" s="660" t="s">
        <v>4062</v>
      </c>
      <c r="B12" s="661">
        <v>2100004</v>
      </c>
      <c r="C12" s="663" t="s">
        <v>4063</v>
      </c>
      <c r="D12" s="320">
        <v>150</v>
      </c>
      <c r="E12" s="662" t="s">
        <v>292</v>
      </c>
    </row>
    <row r="13" spans="1:5" s="66" customFormat="1" ht="21.75" customHeight="1" x14ac:dyDescent="0.25">
      <c r="A13" s="660" t="s">
        <v>4062</v>
      </c>
      <c r="B13" s="661">
        <v>2100005</v>
      </c>
      <c r="C13" s="663" t="s">
        <v>4064</v>
      </c>
      <c r="D13" s="320">
        <v>150</v>
      </c>
      <c r="E13" s="662" t="s">
        <v>292</v>
      </c>
    </row>
    <row r="14" spans="1:5" s="66" customFormat="1" ht="21.95" customHeight="1" x14ac:dyDescent="0.25">
      <c r="A14" s="660" t="s">
        <v>4065</v>
      </c>
      <c r="B14" s="661">
        <v>2100006</v>
      </c>
      <c r="C14" s="662" t="s">
        <v>4066</v>
      </c>
      <c r="D14" s="320">
        <v>250</v>
      </c>
      <c r="E14" s="662" t="s">
        <v>292</v>
      </c>
    </row>
    <row r="15" spans="1:5" s="66" customFormat="1" ht="21.95" customHeight="1" x14ac:dyDescent="0.25">
      <c r="A15" s="660" t="s">
        <v>4065</v>
      </c>
      <c r="B15" s="661">
        <v>2100007</v>
      </c>
      <c r="C15" s="662" t="s">
        <v>4067</v>
      </c>
      <c r="D15" s="320">
        <v>300</v>
      </c>
      <c r="E15" s="662" t="s">
        <v>292</v>
      </c>
    </row>
    <row r="16" spans="1:5" s="66" customFormat="1" ht="21.95" customHeight="1" x14ac:dyDescent="0.25">
      <c r="A16" s="660" t="s">
        <v>4068</v>
      </c>
      <c r="B16" s="661">
        <v>2100008</v>
      </c>
      <c r="C16" s="662" t="s">
        <v>4069</v>
      </c>
      <c r="D16" s="320">
        <v>250</v>
      </c>
      <c r="E16" s="662" t="s">
        <v>292</v>
      </c>
    </row>
    <row r="17" spans="1:5" s="66" customFormat="1" ht="21.95" customHeight="1" x14ac:dyDescent="0.25">
      <c r="A17" s="660" t="s">
        <v>4068</v>
      </c>
      <c r="B17" s="661">
        <v>2100009</v>
      </c>
      <c r="C17" s="662" t="s">
        <v>4070</v>
      </c>
      <c r="D17" s="320">
        <v>300</v>
      </c>
      <c r="E17" s="662" t="s">
        <v>292</v>
      </c>
    </row>
    <row r="18" spans="1:5" s="66" customFormat="1" ht="21.95" customHeight="1" x14ac:dyDescent="0.25">
      <c r="A18" s="660" t="s">
        <v>4071</v>
      </c>
      <c r="B18" s="661">
        <v>2100010</v>
      </c>
      <c r="C18" s="662" t="s">
        <v>4072</v>
      </c>
      <c r="D18" s="320">
        <v>400</v>
      </c>
      <c r="E18" s="662" t="s">
        <v>292</v>
      </c>
    </row>
    <row r="19" spans="1:5" s="66" customFormat="1" ht="21.95" customHeight="1" x14ac:dyDescent="0.25">
      <c r="A19" s="660" t="s">
        <v>4073</v>
      </c>
      <c r="B19" s="661">
        <v>2100011</v>
      </c>
      <c r="C19" s="662" t="s">
        <v>4074</v>
      </c>
      <c r="D19" s="320">
        <v>250</v>
      </c>
      <c r="E19" s="662" t="s">
        <v>292</v>
      </c>
    </row>
    <row r="20" spans="1:5" s="66" customFormat="1" ht="21.95" customHeight="1" x14ac:dyDescent="0.25">
      <c r="A20" s="660" t="s">
        <v>4073</v>
      </c>
      <c r="B20" s="661">
        <v>2100012</v>
      </c>
      <c r="C20" s="662" t="s">
        <v>4075</v>
      </c>
      <c r="D20" s="320">
        <v>300</v>
      </c>
      <c r="E20" s="662" t="s">
        <v>292</v>
      </c>
    </row>
    <row r="21" spans="1:5" s="66" customFormat="1" ht="21.95" customHeight="1" x14ac:dyDescent="0.25">
      <c r="A21" s="660" t="s">
        <v>4073</v>
      </c>
      <c r="B21" s="661">
        <v>2100013</v>
      </c>
      <c r="C21" s="662" t="s">
        <v>4076</v>
      </c>
      <c r="D21" s="320">
        <v>300</v>
      </c>
      <c r="E21" s="662" t="s">
        <v>292</v>
      </c>
    </row>
    <row r="22" spans="1:5" s="66" customFormat="1" ht="21.95" customHeight="1" x14ac:dyDescent="0.25">
      <c r="A22" s="660" t="s">
        <v>4073</v>
      </c>
      <c r="B22" s="661">
        <v>2100014</v>
      </c>
      <c r="C22" s="662" t="s">
        <v>4077</v>
      </c>
      <c r="D22" s="320">
        <v>350</v>
      </c>
      <c r="E22" s="662" t="s">
        <v>292</v>
      </c>
    </row>
    <row r="23" spans="1:5" s="66" customFormat="1" ht="21.95" customHeight="1" x14ac:dyDescent="0.25">
      <c r="A23" s="660" t="s">
        <v>4073</v>
      </c>
      <c r="B23" s="661">
        <v>2100015</v>
      </c>
      <c r="C23" s="662" t="s">
        <v>4078</v>
      </c>
      <c r="D23" s="320">
        <v>400</v>
      </c>
      <c r="E23" s="662" t="s">
        <v>292</v>
      </c>
    </row>
    <row r="24" spans="1:5" s="66" customFormat="1" ht="21.95" customHeight="1" x14ac:dyDescent="0.25">
      <c r="A24" s="660" t="s">
        <v>4079</v>
      </c>
      <c r="B24" s="661">
        <v>2100016</v>
      </c>
      <c r="C24" s="663" t="s">
        <v>4080</v>
      </c>
      <c r="D24" s="320">
        <v>250</v>
      </c>
      <c r="E24" s="662" t="s">
        <v>292</v>
      </c>
    </row>
    <row r="25" spans="1:5" s="66" customFormat="1" ht="21.95" customHeight="1" x14ac:dyDescent="0.25">
      <c r="A25" s="660" t="s">
        <v>4079</v>
      </c>
      <c r="B25" s="661">
        <v>2100017</v>
      </c>
      <c r="C25" s="663" t="s">
        <v>4081</v>
      </c>
      <c r="D25" s="320">
        <v>300</v>
      </c>
      <c r="E25" s="662" t="s">
        <v>292</v>
      </c>
    </row>
    <row r="26" spans="1:5" s="66" customFormat="1" ht="24" customHeight="1" x14ac:dyDescent="0.25">
      <c r="A26" s="660" t="s">
        <v>4079</v>
      </c>
      <c r="B26" s="661">
        <v>2100018</v>
      </c>
      <c r="C26" s="663" t="s">
        <v>4082</v>
      </c>
      <c r="D26" s="320">
        <v>300</v>
      </c>
      <c r="E26" s="662" t="s">
        <v>292</v>
      </c>
    </row>
    <row r="27" spans="1:5" s="66" customFormat="1" ht="19.5" customHeight="1" x14ac:dyDescent="0.25">
      <c r="A27" s="660" t="s">
        <v>4079</v>
      </c>
      <c r="B27" s="661">
        <v>2100019</v>
      </c>
      <c r="C27" s="663" t="s">
        <v>4083</v>
      </c>
      <c r="D27" s="320">
        <v>350</v>
      </c>
      <c r="E27" s="662" t="s">
        <v>292</v>
      </c>
    </row>
    <row r="28" spans="1:5" s="66" customFormat="1" ht="21.95" customHeight="1" x14ac:dyDescent="0.25">
      <c r="A28" s="660" t="s">
        <v>4084</v>
      </c>
      <c r="B28" s="661">
        <v>2100020</v>
      </c>
      <c r="C28" s="663" t="s">
        <v>4085</v>
      </c>
      <c r="D28" s="320">
        <v>350</v>
      </c>
      <c r="E28" s="662" t="s">
        <v>292</v>
      </c>
    </row>
    <row r="29" spans="1:5" s="66" customFormat="1" ht="21.95" customHeight="1" x14ac:dyDescent="0.25">
      <c r="A29" s="660" t="s">
        <v>4084</v>
      </c>
      <c r="B29" s="661">
        <v>2100021</v>
      </c>
      <c r="C29" s="663" t="s">
        <v>4086</v>
      </c>
      <c r="D29" s="320">
        <v>350</v>
      </c>
      <c r="E29" s="662" t="s">
        <v>292</v>
      </c>
    </row>
    <row r="30" spans="1:5" s="66" customFormat="1" ht="21.95" customHeight="1" x14ac:dyDescent="0.25">
      <c r="A30" s="660" t="s">
        <v>4084</v>
      </c>
      <c r="B30" s="661">
        <v>2100022</v>
      </c>
      <c r="C30" s="662" t="s">
        <v>4087</v>
      </c>
      <c r="D30" s="320">
        <v>350</v>
      </c>
      <c r="E30" s="662" t="s">
        <v>292</v>
      </c>
    </row>
    <row r="31" spans="1:5" s="66" customFormat="1" ht="21.95" customHeight="1" x14ac:dyDescent="0.25">
      <c r="A31" s="660" t="s">
        <v>4084</v>
      </c>
      <c r="B31" s="661">
        <v>2100023</v>
      </c>
      <c r="C31" s="662" t="s">
        <v>4088</v>
      </c>
      <c r="D31" s="320">
        <v>350</v>
      </c>
      <c r="E31" s="662" t="s">
        <v>292</v>
      </c>
    </row>
    <row r="32" spans="1:5" s="66" customFormat="1" ht="21.95" customHeight="1" x14ac:dyDescent="0.25">
      <c r="A32" s="660" t="s">
        <v>4089</v>
      </c>
      <c r="B32" s="661">
        <v>2100024</v>
      </c>
      <c r="C32" s="662" t="s">
        <v>4090</v>
      </c>
      <c r="D32" s="320">
        <v>300</v>
      </c>
      <c r="E32" s="662" t="s">
        <v>292</v>
      </c>
    </row>
    <row r="33" spans="1:6" s="66" customFormat="1" ht="21.95" customHeight="1" x14ac:dyDescent="0.25">
      <c r="A33" s="660" t="s">
        <v>4089</v>
      </c>
      <c r="B33" s="661">
        <v>2100025</v>
      </c>
      <c r="C33" s="662" t="s">
        <v>4091</v>
      </c>
      <c r="D33" s="320">
        <v>350</v>
      </c>
      <c r="E33" s="662" t="s">
        <v>292</v>
      </c>
    </row>
    <row r="34" spans="1:6" s="66" customFormat="1" ht="21.95" customHeight="1" x14ac:dyDescent="0.25">
      <c r="A34" s="660" t="s">
        <v>4092</v>
      </c>
      <c r="B34" s="661">
        <v>2100026</v>
      </c>
      <c r="C34" s="662" t="s">
        <v>4093</v>
      </c>
      <c r="D34" s="320">
        <v>350</v>
      </c>
      <c r="E34" s="662" t="s">
        <v>292</v>
      </c>
    </row>
    <row r="35" spans="1:6" s="66" customFormat="1" ht="21.95" customHeight="1" x14ac:dyDescent="0.25">
      <c r="A35" s="660" t="s">
        <v>4092</v>
      </c>
      <c r="B35" s="661">
        <v>2100027</v>
      </c>
      <c r="C35" s="662" t="s">
        <v>4094</v>
      </c>
      <c r="D35" s="320">
        <v>350</v>
      </c>
      <c r="E35" s="662" t="s">
        <v>292</v>
      </c>
    </row>
    <row r="36" spans="1:6" s="66" customFormat="1" ht="21.95" customHeight="1" x14ac:dyDescent="0.25">
      <c r="A36" s="660" t="s">
        <v>4095</v>
      </c>
      <c r="B36" s="661">
        <v>2100028</v>
      </c>
      <c r="C36" s="663" t="s">
        <v>4096</v>
      </c>
      <c r="D36" s="320">
        <v>400</v>
      </c>
      <c r="E36" s="662" t="s">
        <v>292</v>
      </c>
    </row>
    <row r="37" spans="1:6" s="66" customFormat="1" ht="21.95" customHeight="1" x14ac:dyDescent="0.25">
      <c r="A37" s="660" t="s">
        <v>4095</v>
      </c>
      <c r="B37" s="661">
        <v>2100029</v>
      </c>
      <c r="C37" s="663" t="s">
        <v>4097</v>
      </c>
      <c r="D37" s="320">
        <v>500</v>
      </c>
      <c r="E37" s="662" t="s">
        <v>292</v>
      </c>
    </row>
    <row r="38" spans="1:6" s="66" customFormat="1" ht="21.95" customHeight="1" x14ac:dyDescent="0.25">
      <c r="A38" s="660" t="s">
        <v>4098</v>
      </c>
      <c r="B38" s="661">
        <v>2100030</v>
      </c>
      <c r="C38" s="662" t="s">
        <v>4099</v>
      </c>
      <c r="D38" s="320">
        <v>350</v>
      </c>
      <c r="E38" s="662" t="s">
        <v>292</v>
      </c>
    </row>
    <row r="39" spans="1:6" s="66" customFormat="1" ht="36.950000000000003" customHeight="1" x14ac:dyDescent="0.25">
      <c r="A39" s="660" t="s">
        <v>4100</v>
      </c>
      <c r="B39" s="661">
        <v>2100031</v>
      </c>
      <c r="C39" s="663" t="s">
        <v>4101</v>
      </c>
      <c r="D39" s="320">
        <v>250</v>
      </c>
      <c r="E39" s="662" t="s">
        <v>292</v>
      </c>
    </row>
    <row r="40" spans="1:6" s="66" customFormat="1" ht="36.950000000000003" customHeight="1" x14ac:dyDescent="0.25">
      <c r="A40" s="660" t="s">
        <v>4100</v>
      </c>
      <c r="B40" s="661">
        <v>2100032</v>
      </c>
      <c r="C40" s="663" t="s">
        <v>4102</v>
      </c>
      <c r="D40" s="320">
        <v>350</v>
      </c>
      <c r="E40" s="662" t="s">
        <v>292</v>
      </c>
    </row>
    <row r="41" spans="1:6" s="66" customFormat="1" ht="36.950000000000003" customHeight="1" x14ac:dyDescent="0.25">
      <c r="A41" s="660" t="s">
        <v>4100</v>
      </c>
      <c r="B41" s="661">
        <v>2100033</v>
      </c>
      <c r="C41" s="663" t="s">
        <v>4103</v>
      </c>
      <c r="D41" s="320">
        <v>400</v>
      </c>
      <c r="E41" s="662" t="s">
        <v>292</v>
      </c>
    </row>
    <row r="42" spans="1:6" s="66" customFormat="1" ht="36.950000000000003" customHeight="1" x14ac:dyDescent="0.25">
      <c r="A42" s="660" t="s">
        <v>4104</v>
      </c>
      <c r="B42" s="661">
        <v>2100034</v>
      </c>
      <c r="C42" s="663" t="s">
        <v>4105</v>
      </c>
      <c r="D42" s="320">
        <v>300</v>
      </c>
      <c r="E42" s="662" t="s">
        <v>292</v>
      </c>
    </row>
    <row r="43" spans="1:6" s="66" customFormat="1" ht="36.950000000000003" customHeight="1" x14ac:dyDescent="0.25">
      <c r="A43" s="660" t="s">
        <v>4104</v>
      </c>
      <c r="B43" s="661">
        <v>2100035</v>
      </c>
      <c r="C43" s="663" t="s">
        <v>4106</v>
      </c>
      <c r="D43" s="320">
        <v>350</v>
      </c>
      <c r="E43" s="662" t="s">
        <v>292</v>
      </c>
    </row>
    <row r="44" spans="1:6" s="66" customFormat="1" ht="36.950000000000003" customHeight="1" x14ac:dyDescent="0.25">
      <c r="A44" s="660" t="s">
        <v>4104</v>
      </c>
      <c r="B44" s="661">
        <v>2100036</v>
      </c>
      <c r="C44" s="663" t="s">
        <v>4107</v>
      </c>
      <c r="D44" s="320">
        <v>300</v>
      </c>
      <c r="E44" s="662" t="s">
        <v>292</v>
      </c>
    </row>
    <row r="45" spans="1:6" s="66" customFormat="1" ht="21.75" customHeight="1" x14ac:dyDescent="0.25">
      <c r="A45" s="660" t="s">
        <v>4095</v>
      </c>
      <c r="B45" s="661">
        <v>2100037</v>
      </c>
      <c r="C45" s="662" t="s">
        <v>4108</v>
      </c>
      <c r="D45" s="320">
        <v>350</v>
      </c>
      <c r="E45" s="662" t="s">
        <v>292</v>
      </c>
    </row>
    <row r="46" spans="1:6" s="66" customFormat="1" ht="21.75" customHeight="1" x14ac:dyDescent="0.25">
      <c r="A46" s="660" t="s">
        <v>4104</v>
      </c>
      <c r="B46" s="661">
        <v>2100038</v>
      </c>
      <c r="C46" s="663" t="s">
        <v>4109</v>
      </c>
      <c r="D46" s="320">
        <v>300</v>
      </c>
      <c r="E46" s="662" t="s">
        <v>292</v>
      </c>
    </row>
    <row r="47" spans="1:6" s="66" customFormat="1" ht="18" customHeight="1" x14ac:dyDescent="0.25">
      <c r="A47" s="660" t="s">
        <v>4104</v>
      </c>
      <c r="B47" s="661">
        <v>2100039</v>
      </c>
      <c r="C47" s="663" t="s">
        <v>4110</v>
      </c>
      <c r="D47" s="320">
        <v>350</v>
      </c>
      <c r="E47" s="662" t="s">
        <v>292</v>
      </c>
    </row>
    <row r="48" spans="1:6" s="66" customFormat="1" ht="21.95" customHeight="1" x14ac:dyDescent="0.25">
      <c r="A48" s="660" t="s">
        <v>4111</v>
      </c>
      <c r="B48" s="661">
        <v>2100040</v>
      </c>
      <c r="C48" s="662" t="s">
        <v>4112</v>
      </c>
      <c r="D48" s="320">
        <v>450</v>
      </c>
      <c r="E48" s="662" t="s">
        <v>292</v>
      </c>
      <c r="F48" s="597"/>
    </row>
    <row r="49" spans="1:6" s="66" customFormat="1" ht="21.95" customHeight="1" x14ac:dyDescent="0.25">
      <c r="A49" s="660" t="s">
        <v>4111</v>
      </c>
      <c r="B49" s="661">
        <v>2100041</v>
      </c>
      <c r="C49" s="662" t="s">
        <v>4113</v>
      </c>
      <c r="D49" s="320">
        <v>450</v>
      </c>
      <c r="E49" s="662" t="s">
        <v>292</v>
      </c>
      <c r="F49" s="597"/>
    </row>
    <row r="50" spans="1:6" s="66" customFormat="1" ht="21.95" customHeight="1" x14ac:dyDescent="0.25">
      <c r="A50" s="660" t="s">
        <v>4114</v>
      </c>
      <c r="B50" s="661">
        <v>2100042</v>
      </c>
      <c r="C50" s="662" t="s">
        <v>4115</v>
      </c>
      <c r="D50" s="320">
        <v>450</v>
      </c>
      <c r="E50" s="662" t="s">
        <v>292</v>
      </c>
    </row>
    <row r="51" spans="1:6" s="66" customFormat="1" ht="21.95" customHeight="1" x14ac:dyDescent="0.25">
      <c r="A51" s="660" t="s">
        <v>4114</v>
      </c>
      <c r="B51" s="661">
        <v>2100043</v>
      </c>
      <c r="C51" s="662" t="s">
        <v>4116</v>
      </c>
      <c r="D51" s="320">
        <v>450</v>
      </c>
      <c r="E51" s="662" t="s">
        <v>292</v>
      </c>
    </row>
    <row r="52" spans="1:6" s="66" customFormat="1" ht="21" customHeight="1" x14ac:dyDescent="0.25">
      <c r="A52" s="660" t="s">
        <v>4117</v>
      </c>
      <c r="B52" s="661">
        <v>2100044</v>
      </c>
      <c r="C52" s="662" t="s">
        <v>4118</v>
      </c>
      <c r="D52" s="320">
        <v>450</v>
      </c>
      <c r="E52" s="662" t="s">
        <v>292</v>
      </c>
    </row>
    <row r="53" spans="1:6" s="66" customFormat="1" ht="20.25" customHeight="1" x14ac:dyDescent="0.25">
      <c r="A53" s="915" t="s">
        <v>4119</v>
      </c>
      <c r="B53" s="915"/>
      <c r="C53" s="915"/>
      <c r="D53" s="915"/>
      <c r="E53" s="915"/>
    </row>
    <row r="54" spans="1:6" s="66" customFormat="1" ht="21.95" customHeight="1" x14ac:dyDescent="0.25">
      <c r="A54" s="660" t="s">
        <v>4120</v>
      </c>
      <c r="B54" s="661">
        <v>2100045</v>
      </c>
      <c r="C54" s="663" t="s">
        <v>4121</v>
      </c>
      <c r="D54" s="320">
        <v>1300</v>
      </c>
      <c r="E54" s="662" t="s">
        <v>292</v>
      </c>
    </row>
    <row r="55" spans="1:6" s="66" customFormat="1" ht="40.5" customHeight="1" x14ac:dyDescent="0.25">
      <c r="A55" s="660" t="s">
        <v>4122</v>
      </c>
      <c r="B55" s="661">
        <v>2100046</v>
      </c>
      <c r="C55" s="663" t="s">
        <v>4123</v>
      </c>
      <c r="D55" s="320">
        <v>900</v>
      </c>
      <c r="E55" s="662" t="s">
        <v>292</v>
      </c>
    </row>
    <row r="56" spans="1:6" s="66" customFormat="1" ht="21.95" customHeight="1" x14ac:dyDescent="0.25">
      <c r="A56" s="660" t="s">
        <v>4124</v>
      </c>
      <c r="B56" s="661">
        <v>2100047</v>
      </c>
      <c r="C56" s="663" t="s">
        <v>4125</v>
      </c>
      <c r="D56" s="320">
        <v>400</v>
      </c>
      <c r="E56" s="662" t="s">
        <v>292</v>
      </c>
    </row>
    <row r="57" spans="1:6" s="66" customFormat="1" ht="36.950000000000003" customHeight="1" x14ac:dyDescent="0.25">
      <c r="A57" s="660" t="s">
        <v>4126</v>
      </c>
      <c r="B57" s="661">
        <v>2100048</v>
      </c>
      <c r="C57" s="663" t="s">
        <v>4127</v>
      </c>
      <c r="D57" s="320">
        <v>400</v>
      </c>
      <c r="E57" s="662" t="s">
        <v>292</v>
      </c>
    </row>
    <row r="58" spans="1:6" s="66" customFormat="1" ht="21.95" customHeight="1" x14ac:dyDescent="0.25">
      <c r="A58" s="660" t="s">
        <v>4128</v>
      </c>
      <c r="B58" s="661">
        <v>2100049</v>
      </c>
      <c r="C58" s="663" t="s">
        <v>4129</v>
      </c>
      <c r="D58" s="320">
        <v>600</v>
      </c>
      <c r="E58" s="662" t="s">
        <v>292</v>
      </c>
    </row>
    <row r="59" spans="1:6" s="66" customFormat="1" ht="21.95" customHeight="1" x14ac:dyDescent="0.25">
      <c r="A59" s="660" t="s">
        <v>4130</v>
      </c>
      <c r="B59" s="661">
        <v>2100050</v>
      </c>
      <c r="C59" s="663" t="s">
        <v>4131</v>
      </c>
      <c r="D59" s="320">
        <v>600</v>
      </c>
      <c r="E59" s="662" t="s">
        <v>292</v>
      </c>
    </row>
    <row r="60" spans="1:6" s="66" customFormat="1" ht="21.95" customHeight="1" x14ac:dyDescent="0.25">
      <c r="A60" s="660" t="s">
        <v>4132</v>
      </c>
      <c r="B60" s="661">
        <v>2100051</v>
      </c>
      <c r="C60" s="663" t="s">
        <v>4133</v>
      </c>
      <c r="D60" s="320">
        <v>600</v>
      </c>
      <c r="E60" s="662" t="s">
        <v>292</v>
      </c>
    </row>
    <row r="61" spans="1:6" s="66" customFormat="1" ht="21.95" customHeight="1" x14ac:dyDescent="0.25">
      <c r="A61" s="660" t="s">
        <v>4130</v>
      </c>
      <c r="B61" s="661">
        <v>2100052</v>
      </c>
      <c r="C61" s="663" t="s">
        <v>4134</v>
      </c>
      <c r="D61" s="320">
        <v>400</v>
      </c>
      <c r="E61" s="662" t="s">
        <v>292</v>
      </c>
    </row>
    <row r="62" spans="1:6" s="66" customFormat="1" ht="21.95" customHeight="1" x14ac:dyDescent="0.25">
      <c r="A62" s="660" t="s">
        <v>4130</v>
      </c>
      <c r="B62" s="661">
        <v>2100053</v>
      </c>
      <c r="C62" s="663" t="s">
        <v>4135</v>
      </c>
      <c r="D62" s="320">
        <v>350</v>
      </c>
      <c r="E62" s="662" t="s">
        <v>292</v>
      </c>
    </row>
    <row r="63" spans="1:6" s="66" customFormat="1" ht="21.95" customHeight="1" x14ac:dyDescent="0.25">
      <c r="A63" s="660" t="s">
        <v>4130</v>
      </c>
      <c r="B63" s="661">
        <v>2100054</v>
      </c>
      <c r="C63" s="663" t="s">
        <v>4136</v>
      </c>
      <c r="D63" s="320">
        <v>400</v>
      </c>
      <c r="E63" s="662" t="s">
        <v>292</v>
      </c>
    </row>
    <row r="64" spans="1:6" s="66" customFormat="1" ht="47.25" customHeight="1" x14ac:dyDescent="0.25">
      <c r="A64" s="660" t="s">
        <v>4137</v>
      </c>
      <c r="B64" s="661">
        <v>2100055</v>
      </c>
      <c r="C64" s="663" t="s">
        <v>4138</v>
      </c>
      <c r="D64" s="320">
        <v>900</v>
      </c>
      <c r="E64" s="662" t="s">
        <v>292</v>
      </c>
    </row>
    <row r="65" spans="1:5" s="66" customFormat="1" ht="20.25" customHeight="1" x14ac:dyDescent="0.25">
      <c r="A65" s="660" t="s">
        <v>4137</v>
      </c>
      <c r="B65" s="661">
        <v>2100056</v>
      </c>
      <c r="C65" s="663" t="s">
        <v>4139</v>
      </c>
      <c r="D65" s="320">
        <v>700</v>
      </c>
      <c r="E65" s="662" t="s">
        <v>292</v>
      </c>
    </row>
    <row r="66" spans="1:5" s="66" customFormat="1" ht="42" customHeight="1" x14ac:dyDescent="0.25">
      <c r="A66" s="660" t="s">
        <v>4140</v>
      </c>
      <c r="B66" s="661">
        <v>2100057</v>
      </c>
      <c r="C66" s="663" t="s">
        <v>4141</v>
      </c>
      <c r="D66" s="320">
        <v>400</v>
      </c>
      <c r="E66" s="662" t="s">
        <v>292</v>
      </c>
    </row>
    <row r="67" spans="1:5" s="66" customFormat="1" ht="21.75" customHeight="1" x14ac:dyDescent="0.25">
      <c r="A67" s="660" t="s">
        <v>4122</v>
      </c>
      <c r="B67" s="661">
        <v>2100058</v>
      </c>
      <c r="C67" s="663" t="s">
        <v>4142</v>
      </c>
      <c r="D67" s="320">
        <v>550</v>
      </c>
      <c r="E67" s="662" t="s">
        <v>292</v>
      </c>
    </row>
    <row r="68" spans="1:5" s="66" customFormat="1" ht="21.95" customHeight="1" x14ac:dyDescent="0.25">
      <c r="A68" s="660" t="s">
        <v>4122</v>
      </c>
      <c r="B68" s="661">
        <v>2100059</v>
      </c>
      <c r="C68" s="663" t="s">
        <v>4143</v>
      </c>
      <c r="D68" s="320">
        <v>900</v>
      </c>
      <c r="E68" s="662" t="s">
        <v>292</v>
      </c>
    </row>
    <row r="69" spans="1:5" s="66" customFormat="1" ht="21.95" customHeight="1" x14ac:dyDescent="0.25">
      <c r="A69" s="660" t="s">
        <v>4132</v>
      </c>
      <c r="B69" s="661">
        <v>2100060</v>
      </c>
      <c r="C69" s="663" t="s">
        <v>4144</v>
      </c>
      <c r="D69" s="320">
        <v>550</v>
      </c>
      <c r="E69" s="662" t="s">
        <v>292</v>
      </c>
    </row>
    <row r="70" spans="1:5" s="66" customFormat="1" ht="21.95" customHeight="1" x14ac:dyDescent="0.25">
      <c r="A70" s="660" t="s">
        <v>4132</v>
      </c>
      <c r="B70" s="661">
        <v>2100061</v>
      </c>
      <c r="C70" s="663" t="s">
        <v>4145</v>
      </c>
      <c r="D70" s="320">
        <v>400</v>
      </c>
      <c r="E70" s="662" t="s">
        <v>292</v>
      </c>
    </row>
    <row r="71" spans="1:5" s="66" customFormat="1" ht="21.95" customHeight="1" x14ac:dyDescent="0.25">
      <c r="A71" s="660" t="s">
        <v>4132</v>
      </c>
      <c r="B71" s="661">
        <v>2100062</v>
      </c>
      <c r="C71" s="663" t="s">
        <v>4146</v>
      </c>
      <c r="D71" s="320">
        <v>400</v>
      </c>
      <c r="E71" s="662" t="s">
        <v>292</v>
      </c>
    </row>
    <row r="72" spans="1:5" s="66" customFormat="1" ht="21.95" customHeight="1" x14ac:dyDescent="0.25">
      <c r="A72" s="660" t="s">
        <v>4132</v>
      </c>
      <c r="B72" s="661">
        <v>2100063</v>
      </c>
      <c r="C72" s="663" t="s">
        <v>4147</v>
      </c>
      <c r="D72" s="320">
        <v>500</v>
      </c>
      <c r="E72" s="662" t="s">
        <v>292</v>
      </c>
    </row>
    <row r="73" spans="1:5" s="66" customFormat="1" ht="30" customHeight="1" x14ac:dyDescent="0.25">
      <c r="A73" s="664" t="s">
        <v>4120</v>
      </c>
      <c r="B73" s="661">
        <v>2100064</v>
      </c>
      <c r="C73" s="663" t="s">
        <v>4148</v>
      </c>
      <c r="D73" s="665">
        <v>2000</v>
      </c>
      <c r="E73" s="662" t="s">
        <v>292</v>
      </c>
    </row>
    <row r="74" spans="1:5" s="66" customFormat="1" ht="21.95" customHeight="1" x14ac:dyDescent="0.25">
      <c r="A74" s="664" t="s">
        <v>4120</v>
      </c>
      <c r="B74" s="661">
        <v>2100065</v>
      </c>
      <c r="C74" s="666" t="s">
        <v>4149</v>
      </c>
      <c r="D74" s="665">
        <v>17500</v>
      </c>
      <c r="E74" s="662" t="s">
        <v>4150</v>
      </c>
    </row>
    <row r="75" spans="1:5" s="66" customFormat="1" ht="21.95" customHeight="1" x14ac:dyDescent="0.25">
      <c r="A75" s="660" t="s">
        <v>4120</v>
      </c>
      <c r="B75" s="661">
        <v>2100066</v>
      </c>
      <c r="C75" s="666" t="s">
        <v>4151</v>
      </c>
      <c r="D75" s="665">
        <v>12500</v>
      </c>
      <c r="E75" s="662" t="s">
        <v>4150</v>
      </c>
    </row>
    <row r="76" spans="1:5" s="66" customFormat="1" ht="18" customHeight="1" x14ac:dyDescent="0.25">
      <c r="A76" s="915" t="s">
        <v>4152</v>
      </c>
      <c r="B76" s="915"/>
      <c r="C76" s="915"/>
      <c r="D76" s="915"/>
      <c r="E76" s="915"/>
    </row>
    <row r="77" spans="1:5" s="66" customFormat="1" ht="21" customHeight="1" x14ac:dyDescent="0.25">
      <c r="A77" s="660" t="s">
        <v>4153</v>
      </c>
      <c r="B77" s="661">
        <v>2100067</v>
      </c>
      <c r="C77" s="663" t="s">
        <v>4154</v>
      </c>
      <c r="D77" s="320">
        <v>550</v>
      </c>
      <c r="E77" s="662" t="s">
        <v>292</v>
      </c>
    </row>
    <row r="78" spans="1:5" s="66" customFormat="1" ht="22.5" customHeight="1" x14ac:dyDescent="0.25">
      <c r="A78" s="660" t="s">
        <v>4153</v>
      </c>
      <c r="B78" s="661">
        <v>2100068</v>
      </c>
      <c r="C78" s="663" t="s">
        <v>4155</v>
      </c>
      <c r="D78" s="320">
        <v>600</v>
      </c>
      <c r="E78" s="662" t="s">
        <v>292</v>
      </c>
    </row>
    <row r="79" spans="1:5" s="66" customFormat="1" ht="25.5" customHeight="1" x14ac:dyDescent="0.25">
      <c r="A79" s="660" t="s">
        <v>4153</v>
      </c>
      <c r="B79" s="661">
        <v>2100069</v>
      </c>
      <c r="C79" s="663" t="s">
        <v>4156</v>
      </c>
      <c r="D79" s="320">
        <v>450</v>
      </c>
      <c r="E79" s="662" t="s">
        <v>292</v>
      </c>
    </row>
    <row r="80" spans="1:5" s="66" customFormat="1" ht="23.25" customHeight="1" x14ac:dyDescent="0.25">
      <c r="A80" s="660" t="s">
        <v>4157</v>
      </c>
      <c r="B80" s="661">
        <v>2100070</v>
      </c>
      <c r="C80" s="662" t="s">
        <v>4158</v>
      </c>
      <c r="D80" s="320">
        <v>750</v>
      </c>
      <c r="E80" s="662" t="s">
        <v>292</v>
      </c>
    </row>
    <row r="81" spans="1:5" s="66" customFormat="1" ht="36.950000000000003" customHeight="1" x14ac:dyDescent="0.25">
      <c r="A81" s="660" t="s">
        <v>4159</v>
      </c>
      <c r="B81" s="661">
        <v>2100071</v>
      </c>
      <c r="C81" s="662" t="s">
        <v>4160</v>
      </c>
      <c r="D81" s="320">
        <v>600</v>
      </c>
      <c r="E81" s="662" t="s">
        <v>354</v>
      </c>
    </row>
    <row r="82" spans="1:5" s="66" customFormat="1" x14ac:dyDescent="0.25">
      <c r="A82" s="660" t="s">
        <v>4161</v>
      </c>
      <c r="B82" s="661">
        <v>2100072</v>
      </c>
      <c r="C82" s="662" t="s">
        <v>4162</v>
      </c>
      <c r="D82" s="320">
        <v>600</v>
      </c>
      <c r="E82" s="662" t="s">
        <v>354</v>
      </c>
    </row>
    <row r="83" spans="1:5" s="66" customFormat="1" ht="15" customHeight="1" x14ac:dyDescent="0.25">
      <c r="A83" s="916" t="s">
        <v>4163</v>
      </c>
      <c r="B83" s="916"/>
      <c r="C83" s="916"/>
      <c r="D83" s="916"/>
      <c r="E83" s="916"/>
    </row>
    <row r="84" spans="1:5" s="66" customFormat="1" ht="19.5" customHeight="1" x14ac:dyDescent="0.25">
      <c r="A84" s="660" t="s">
        <v>4084</v>
      </c>
      <c r="B84" s="661">
        <v>2100073</v>
      </c>
      <c r="C84" s="667" t="s">
        <v>4164</v>
      </c>
      <c r="D84" s="668">
        <v>400</v>
      </c>
      <c r="E84" s="667" t="s">
        <v>4165</v>
      </c>
    </row>
    <row r="85" spans="1:5" s="66" customFormat="1" ht="24" customHeight="1" x14ac:dyDescent="0.25">
      <c r="A85" s="660" t="s">
        <v>4098</v>
      </c>
      <c r="B85" s="661">
        <v>2100074</v>
      </c>
      <c r="C85" s="667" t="s">
        <v>4166</v>
      </c>
      <c r="D85" s="668">
        <v>200</v>
      </c>
      <c r="E85" s="667" t="s">
        <v>4165</v>
      </c>
    </row>
    <row r="86" spans="1:5" s="66" customFormat="1" ht="33.75" customHeight="1" x14ac:dyDescent="0.25">
      <c r="A86" s="669" t="s">
        <v>4167</v>
      </c>
      <c r="B86" s="661">
        <v>2100075</v>
      </c>
      <c r="C86" s="663" t="s">
        <v>4168</v>
      </c>
      <c r="D86" s="665">
        <v>400</v>
      </c>
      <c r="E86" s="662" t="s">
        <v>292</v>
      </c>
    </row>
    <row r="87" spans="1:5" s="66" customFormat="1" ht="36.75" customHeight="1" x14ac:dyDescent="0.25">
      <c r="A87" s="669" t="s">
        <v>4167</v>
      </c>
      <c r="B87" s="661">
        <v>2100076</v>
      </c>
      <c r="C87" s="663" t="s">
        <v>4169</v>
      </c>
      <c r="D87" s="665">
        <v>400</v>
      </c>
      <c r="E87" s="662" t="s">
        <v>292</v>
      </c>
    </row>
    <row r="88" spans="1:5" s="66" customFormat="1" ht="26.25" customHeight="1" x14ac:dyDescent="0.25">
      <c r="A88" s="666" t="s">
        <v>4092</v>
      </c>
      <c r="B88" s="661">
        <v>2100077</v>
      </c>
      <c r="C88" s="663" t="s">
        <v>4170</v>
      </c>
      <c r="D88" s="665">
        <v>400</v>
      </c>
      <c r="E88" s="662" t="s">
        <v>292</v>
      </c>
    </row>
    <row r="89" spans="1:5" s="66" customFormat="1" x14ac:dyDescent="0.25">
      <c r="A89" s="669" t="s">
        <v>4171</v>
      </c>
      <c r="B89" s="661">
        <v>2100078</v>
      </c>
      <c r="C89" s="669" t="s">
        <v>4172</v>
      </c>
      <c r="D89" s="665">
        <v>300</v>
      </c>
      <c r="E89" s="662" t="s">
        <v>292</v>
      </c>
    </row>
    <row r="90" spans="1:5" s="66" customFormat="1" ht="15" customHeight="1" x14ac:dyDescent="0.25">
      <c r="A90" s="916" t="s">
        <v>4173</v>
      </c>
      <c r="B90" s="916"/>
      <c r="C90" s="916"/>
      <c r="D90" s="916"/>
      <c r="E90" s="916"/>
    </row>
    <row r="91" spans="1:5" s="66" customFormat="1" ht="30" customHeight="1" x14ac:dyDescent="0.25">
      <c r="A91" s="660" t="s">
        <v>4174</v>
      </c>
      <c r="B91" s="661">
        <v>2100079</v>
      </c>
      <c r="C91" s="663" t="s">
        <v>4175</v>
      </c>
      <c r="D91" s="320">
        <v>600</v>
      </c>
      <c r="E91" s="662" t="s">
        <v>292</v>
      </c>
    </row>
    <row r="92" spans="1:5" s="66" customFormat="1" ht="30" customHeight="1" x14ac:dyDescent="0.25">
      <c r="A92" s="660" t="s">
        <v>4174</v>
      </c>
      <c r="B92" s="661">
        <v>2100080</v>
      </c>
      <c r="C92" s="663" t="s">
        <v>4176</v>
      </c>
      <c r="D92" s="320">
        <v>500</v>
      </c>
      <c r="E92" s="662" t="s">
        <v>292</v>
      </c>
    </row>
    <row r="93" spans="1:5" s="66" customFormat="1" ht="30" customHeight="1" x14ac:dyDescent="0.25">
      <c r="A93" s="660" t="s">
        <v>4104</v>
      </c>
      <c r="B93" s="661">
        <v>2100081</v>
      </c>
      <c r="C93" s="663" t="s">
        <v>4177</v>
      </c>
      <c r="D93" s="320">
        <v>450</v>
      </c>
      <c r="E93" s="662" t="s">
        <v>292</v>
      </c>
    </row>
    <row r="94" spans="1:5" s="66" customFormat="1" ht="38.25" customHeight="1" x14ac:dyDescent="0.25">
      <c r="A94" s="660" t="s">
        <v>4104</v>
      </c>
      <c r="B94" s="661">
        <v>2100082</v>
      </c>
      <c r="C94" s="663" t="s">
        <v>4178</v>
      </c>
      <c r="D94" s="320">
        <v>500</v>
      </c>
      <c r="E94" s="662" t="s">
        <v>292</v>
      </c>
    </row>
    <row r="95" spans="1:5" s="66" customFormat="1" ht="21.95" customHeight="1" x14ac:dyDescent="0.25">
      <c r="A95" s="660" t="s">
        <v>4058</v>
      </c>
      <c r="B95" s="661">
        <v>2100083</v>
      </c>
      <c r="C95" s="662" t="s">
        <v>4179</v>
      </c>
      <c r="D95" s="320">
        <v>450</v>
      </c>
      <c r="E95" s="662" t="s">
        <v>292</v>
      </c>
    </row>
    <row r="96" spans="1:5" s="66" customFormat="1" ht="21.95" customHeight="1" x14ac:dyDescent="0.25">
      <c r="A96" s="660" t="s">
        <v>4058</v>
      </c>
      <c r="B96" s="661">
        <v>2100084</v>
      </c>
      <c r="C96" s="662" t="s">
        <v>4180</v>
      </c>
      <c r="D96" s="320">
        <v>500</v>
      </c>
      <c r="E96" s="662" t="s">
        <v>292</v>
      </c>
    </row>
    <row r="97" spans="1:5" s="66" customFormat="1" ht="21.95" customHeight="1" x14ac:dyDescent="0.25">
      <c r="A97" s="660" t="s">
        <v>4073</v>
      </c>
      <c r="B97" s="661">
        <v>2100085</v>
      </c>
      <c r="C97" s="663" t="s">
        <v>4181</v>
      </c>
      <c r="D97" s="320">
        <v>500</v>
      </c>
      <c r="E97" s="662"/>
    </row>
    <row r="98" spans="1:5" s="66" customFormat="1" ht="21.95" customHeight="1" x14ac:dyDescent="0.25">
      <c r="A98" s="660" t="s">
        <v>4073</v>
      </c>
      <c r="B98" s="661">
        <v>2100086</v>
      </c>
      <c r="C98" s="662" t="s">
        <v>4182</v>
      </c>
      <c r="D98" s="320">
        <v>550</v>
      </c>
      <c r="E98" s="662" t="s">
        <v>292</v>
      </c>
    </row>
    <row r="99" spans="1:5" s="66" customFormat="1" ht="29.25" customHeight="1" x14ac:dyDescent="0.25">
      <c r="A99" s="660" t="s">
        <v>4084</v>
      </c>
      <c r="B99" s="661">
        <v>2100087</v>
      </c>
      <c r="C99" s="663" t="s">
        <v>4183</v>
      </c>
      <c r="D99" s="320">
        <v>500</v>
      </c>
      <c r="E99" s="662" t="s">
        <v>292</v>
      </c>
    </row>
    <row r="100" spans="1:5" s="66" customFormat="1" ht="34.5" customHeight="1" x14ac:dyDescent="0.25">
      <c r="A100" s="660" t="s">
        <v>4084</v>
      </c>
      <c r="B100" s="661">
        <v>2100088</v>
      </c>
      <c r="C100" s="663" t="s">
        <v>4184</v>
      </c>
      <c r="D100" s="320">
        <v>550</v>
      </c>
      <c r="E100" s="662" t="s">
        <v>292</v>
      </c>
    </row>
    <row r="101" spans="1:5" s="66" customFormat="1" ht="34.5" customHeight="1" x14ac:dyDescent="0.25">
      <c r="A101" s="660" t="s">
        <v>4104</v>
      </c>
      <c r="B101" s="661">
        <v>2100089</v>
      </c>
      <c r="C101" s="663" t="s">
        <v>4185</v>
      </c>
      <c r="D101" s="320">
        <v>500</v>
      </c>
      <c r="E101" s="662" t="s">
        <v>292</v>
      </c>
    </row>
    <row r="102" spans="1:5" s="66" customFormat="1" ht="34.5" customHeight="1" x14ac:dyDescent="0.25">
      <c r="A102" s="660" t="s">
        <v>4084</v>
      </c>
      <c r="B102" s="661">
        <v>2100090</v>
      </c>
      <c r="C102" s="663" t="s">
        <v>4183</v>
      </c>
      <c r="D102" s="320">
        <v>500</v>
      </c>
      <c r="E102" s="662" t="s">
        <v>292</v>
      </c>
    </row>
    <row r="103" spans="1:5" s="66" customFormat="1" ht="27" customHeight="1" x14ac:dyDescent="0.25">
      <c r="A103" s="660" t="s">
        <v>4084</v>
      </c>
      <c r="B103" s="661">
        <v>2100091</v>
      </c>
      <c r="C103" s="663" t="s">
        <v>4184</v>
      </c>
      <c r="D103" s="320">
        <v>550</v>
      </c>
      <c r="E103" s="662" t="s">
        <v>292</v>
      </c>
    </row>
    <row r="104" spans="1:5" s="66" customFormat="1" ht="27" customHeight="1" x14ac:dyDescent="0.25">
      <c r="A104" s="660" t="s">
        <v>4104</v>
      </c>
      <c r="B104" s="661">
        <v>2100092</v>
      </c>
      <c r="C104" s="663" t="s">
        <v>4186</v>
      </c>
      <c r="D104" s="320">
        <v>500</v>
      </c>
      <c r="E104" s="662" t="s">
        <v>292</v>
      </c>
    </row>
    <row r="105" spans="1:5" s="66" customFormat="1" ht="27" customHeight="1" x14ac:dyDescent="0.25">
      <c r="A105" s="660" t="s">
        <v>4104</v>
      </c>
      <c r="B105" s="661">
        <v>2100093</v>
      </c>
      <c r="C105" s="663" t="s">
        <v>4187</v>
      </c>
      <c r="D105" s="320">
        <v>550</v>
      </c>
      <c r="E105" s="662" t="s">
        <v>292</v>
      </c>
    </row>
    <row r="106" spans="1:5" s="66" customFormat="1" ht="27" customHeight="1" x14ac:dyDescent="0.25">
      <c r="A106" s="660" t="s">
        <v>4120</v>
      </c>
      <c r="B106" s="661">
        <v>2100094</v>
      </c>
      <c r="C106" s="663" t="s">
        <v>4188</v>
      </c>
      <c r="D106" s="320">
        <v>1500</v>
      </c>
      <c r="E106" s="662" t="s">
        <v>292</v>
      </c>
    </row>
    <row r="107" spans="1:5" s="66" customFormat="1" ht="27" customHeight="1" x14ac:dyDescent="0.25">
      <c r="A107" s="660" t="s">
        <v>4120</v>
      </c>
      <c r="B107" s="661">
        <v>2100095</v>
      </c>
      <c r="C107" s="663" t="s">
        <v>4189</v>
      </c>
      <c r="D107" s="320">
        <v>14500</v>
      </c>
      <c r="E107" s="662" t="s">
        <v>4150</v>
      </c>
    </row>
    <row r="108" spans="1:5" s="66" customFormat="1" ht="27" customHeight="1" x14ac:dyDescent="0.25">
      <c r="A108" s="660" t="s">
        <v>4122</v>
      </c>
      <c r="B108" s="661">
        <v>2100096</v>
      </c>
      <c r="C108" s="663" t="s">
        <v>4190</v>
      </c>
      <c r="D108" s="320">
        <v>2000</v>
      </c>
      <c r="E108" s="662" t="s">
        <v>292</v>
      </c>
    </row>
    <row r="109" spans="1:5" s="66" customFormat="1" ht="24" customHeight="1" x14ac:dyDescent="0.25">
      <c r="A109" s="660" t="s">
        <v>4124</v>
      </c>
      <c r="B109" s="661">
        <v>2100097</v>
      </c>
      <c r="C109" s="663" t="s">
        <v>4191</v>
      </c>
      <c r="D109" s="320">
        <v>650</v>
      </c>
      <c r="E109" s="662" t="s">
        <v>292</v>
      </c>
    </row>
    <row r="110" spans="1:5" s="66" customFormat="1" ht="33" customHeight="1" x14ac:dyDescent="0.25">
      <c r="A110" s="660" t="s">
        <v>4126</v>
      </c>
      <c r="B110" s="661">
        <v>2100098</v>
      </c>
      <c r="C110" s="663" t="s">
        <v>4192</v>
      </c>
      <c r="D110" s="320">
        <v>650</v>
      </c>
      <c r="E110" s="662" t="s">
        <v>292</v>
      </c>
    </row>
    <row r="111" spans="1:5" s="66" customFormat="1" ht="24" customHeight="1" x14ac:dyDescent="0.25">
      <c r="A111" s="660" t="s">
        <v>4128</v>
      </c>
      <c r="B111" s="661">
        <v>2100099</v>
      </c>
      <c r="C111" s="663" t="s">
        <v>4193</v>
      </c>
      <c r="D111" s="320">
        <v>750</v>
      </c>
      <c r="E111" s="662" t="s">
        <v>292</v>
      </c>
    </row>
    <row r="112" spans="1:5" s="66" customFormat="1" ht="23.25" customHeight="1" x14ac:dyDescent="0.25">
      <c r="A112" s="660" t="s">
        <v>4130</v>
      </c>
      <c r="B112" s="661">
        <v>2100100</v>
      </c>
      <c r="C112" s="663" t="s">
        <v>4194</v>
      </c>
      <c r="D112" s="320">
        <v>750</v>
      </c>
      <c r="E112" s="662" t="s">
        <v>292</v>
      </c>
    </row>
    <row r="113" spans="1:5" s="66" customFormat="1" ht="23.25" customHeight="1" x14ac:dyDescent="0.25">
      <c r="A113" s="660" t="s">
        <v>4132</v>
      </c>
      <c r="B113" s="661">
        <v>2100101</v>
      </c>
      <c r="C113" s="663" t="s">
        <v>4195</v>
      </c>
      <c r="D113" s="320">
        <v>750</v>
      </c>
      <c r="E113" s="662" t="s">
        <v>292</v>
      </c>
    </row>
    <row r="114" spans="1:5" s="66" customFormat="1" ht="23.25" customHeight="1" x14ac:dyDescent="0.25">
      <c r="A114" s="660" t="s">
        <v>4130</v>
      </c>
      <c r="B114" s="661">
        <v>2100102</v>
      </c>
      <c r="C114" s="663" t="s">
        <v>4196</v>
      </c>
      <c r="D114" s="320">
        <v>600</v>
      </c>
      <c r="E114" s="662" t="s">
        <v>292</v>
      </c>
    </row>
    <row r="115" spans="1:5" s="66" customFormat="1" ht="21" customHeight="1" x14ac:dyDescent="0.25">
      <c r="A115" s="660" t="s">
        <v>4130</v>
      </c>
      <c r="B115" s="661">
        <v>2100103</v>
      </c>
      <c r="C115" s="663" t="s">
        <v>4197</v>
      </c>
      <c r="D115" s="320">
        <v>550</v>
      </c>
      <c r="E115" s="662" t="s">
        <v>292</v>
      </c>
    </row>
    <row r="116" spans="1:5" s="66" customFormat="1" ht="19.5" customHeight="1" x14ac:dyDescent="0.25">
      <c r="A116" s="660" t="s">
        <v>4130</v>
      </c>
      <c r="B116" s="661">
        <v>2100104</v>
      </c>
      <c r="C116" s="663" t="s">
        <v>4198</v>
      </c>
      <c r="D116" s="320">
        <v>600</v>
      </c>
      <c r="E116" s="662" t="s">
        <v>292</v>
      </c>
    </row>
    <row r="117" spans="1:5" s="66" customFormat="1" ht="45" customHeight="1" x14ac:dyDescent="0.25">
      <c r="A117" s="660" t="s">
        <v>4137</v>
      </c>
      <c r="B117" s="661">
        <v>2100105</v>
      </c>
      <c r="C117" s="663" t="s">
        <v>4199</v>
      </c>
      <c r="D117" s="320">
        <v>1200</v>
      </c>
      <c r="E117" s="662" t="s">
        <v>292</v>
      </c>
    </row>
    <row r="118" spans="1:5" s="66" customFormat="1" ht="24.75" customHeight="1" x14ac:dyDescent="0.25">
      <c r="A118" s="338" t="s">
        <v>4200</v>
      </c>
      <c r="B118" s="661">
        <v>2100106</v>
      </c>
      <c r="C118" s="663" t="s">
        <v>4201</v>
      </c>
      <c r="D118" s="320">
        <v>900</v>
      </c>
      <c r="E118" s="662" t="s">
        <v>292</v>
      </c>
    </row>
    <row r="119" spans="1:5" s="66" customFormat="1" ht="32.25" customHeight="1" x14ac:dyDescent="0.25">
      <c r="A119" s="660" t="s">
        <v>4140</v>
      </c>
      <c r="B119" s="661">
        <v>2100107</v>
      </c>
      <c r="C119" s="663" t="s">
        <v>4202</v>
      </c>
      <c r="D119" s="320">
        <v>600</v>
      </c>
      <c r="E119" s="662" t="s">
        <v>292</v>
      </c>
    </row>
    <row r="120" spans="1:5" s="66" customFormat="1" ht="33.75" customHeight="1" x14ac:dyDescent="0.25">
      <c r="A120" s="660" t="s">
        <v>4122</v>
      </c>
      <c r="B120" s="661">
        <v>2100108</v>
      </c>
      <c r="C120" s="663" t="s">
        <v>4203</v>
      </c>
      <c r="D120" s="320">
        <v>750</v>
      </c>
      <c r="E120" s="662" t="s">
        <v>292</v>
      </c>
    </row>
    <row r="121" spans="1:5" s="66" customFormat="1" ht="22.5" customHeight="1" x14ac:dyDescent="0.25">
      <c r="A121" s="660" t="s">
        <v>4120</v>
      </c>
      <c r="B121" s="661">
        <v>2100109</v>
      </c>
      <c r="C121" s="663" t="s">
        <v>4204</v>
      </c>
      <c r="D121" s="320">
        <v>550</v>
      </c>
      <c r="E121" s="662" t="s">
        <v>292</v>
      </c>
    </row>
    <row r="122" spans="1:5" s="66" customFormat="1" ht="25.5" customHeight="1" x14ac:dyDescent="0.25">
      <c r="A122" s="660" t="s">
        <v>4157</v>
      </c>
      <c r="B122" s="661">
        <v>2100110</v>
      </c>
      <c r="C122" s="663" t="s">
        <v>4205</v>
      </c>
      <c r="D122" s="320">
        <v>950</v>
      </c>
      <c r="E122" s="662" t="s">
        <v>292</v>
      </c>
    </row>
    <row r="123" spans="1:5" s="66" customFormat="1" x14ac:dyDescent="0.25">
      <c r="A123" s="660" t="s">
        <v>4157</v>
      </c>
      <c r="B123" s="661">
        <v>2100111</v>
      </c>
      <c r="C123" s="663" t="s">
        <v>4206</v>
      </c>
      <c r="D123" s="320">
        <v>800</v>
      </c>
      <c r="E123" s="662" t="s">
        <v>292</v>
      </c>
    </row>
    <row r="124" spans="1:5" s="66" customFormat="1" ht="15" customHeight="1" x14ac:dyDescent="0.25">
      <c r="A124" s="917" t="s">
        <v>4207</v>
      </c>
      <c r="B124" s="917"/>
      <c r="C124" s="917"/>
      <c r="D124" s="917"/>
      <c r="E124" s="917"/>
    </row>
    <row r="125" spans="1:5" s="66" customFormat="1" ht="21.95" customHeight="1" x14ac:dyDescent="0.25">
      <c r="A125" s="660" t="s">
        <v>4104</v>
      </c>
      <c r="B125" s="661">
        <v>2100112</v>
      </c>
      <c r="C125" s="662" t="s">
        <v>4208</v>
      </c>
      <c r="D125" s="320">
        <v>350</v>
      </c>
      <c r="E125" s="662" t="s">
        <v>292</v>
      </c>
    </row>
    <row r="126" spans="1:5" s="66" customFormat="1" ht="31.5" customHeight="1" x14ac:dyDescent="0.25">
      <c r="A126" s="660" t="s">
        <v>4104</v>
      </c>
      <c r="B126" s="661">
        <v>2100113</v>
      </c>
      <c r="C126" s="663" t="s">
        <v>4209</v>
      </c>
      <c r="D126" s="320">
        <v>350</v>
      </c>
      <c r="E126" s="662" t="s">
        <v>292</v>
      </c>
    </row>
    <row r="127" spans="1:5" s="66" customFormat="1" ht="30.75" customHeight="1" x14ac:dyDescent="0.25">
      <c r="A127" s="660" t="s">
        <v>4104</v>
      </c>
      <c r="B127" s="661">
        <v>2100114</v>
      </c>
      <c r="C127" s="663" t="s">
        <v>4210</v>
      </c>
      <c r="D127" s="320">
        <v>450</v>
      </c>
      <c r="E127" s="662" t="s">
        <v>292</v>
      </c>
    </row>
    <row r="128" spans="1:5" s="66" customFormat="1" ht="62.25" customHeight="1" x14ac:dyDescent="0.25">
      <c r="A128" s="660" t="s">
        <v>4104</v>
      </c>
      <c r="B128" s="661">
        <v>2100115</v>
      </c>
      <c r="C128" s="663" t="s">
        <v>4211</v>
      </c>
      <c r="D128" s="320">
        <v>450</v>
      </c>
      <c r="E128" s="662" t="s">
        <v>292</v>
      </c>
    </row>
    <row r="129" spans="1:7" s="66" customFormat="1" ht="33.75" customHeight="1" x14ac:dyDescent="0.25">
      <c r="A129" s="660" t="s">
        <v>4104</v>
      </c>
      <c r="B129" s="661">
        <v>2100116</v>
      </c>
      <c r="C129" s="663" t="s">
        <v>4212</v>
      </c>
      <c r="D129" s="320">
        <v>350</v>
      </c>
      <c r="E129" s="662" t="s">
        <v>292</v>
      </c>
    </row>
    <row r="130" spans="1:7" s="66" customFormat="1" ht="28.5" customHeight="1" x14ac:dyDescent="0.25">
      <c r="A130" s="660" t="s">
        <v>4092</v>
      </c>
      <c r="B130" s="661">
        <v>2100117</v>
      </c>
      <c r="C130" s="663" t="s">
        <v>4213</v>
      </c>
      <c r="D130" s="320">
        <v>350</v>
      </c>
      <c r="E130" s="662" t="s">
        <v>292</v>
      </c>
    </row>
    <row r="131" spans="1:7" s="66" customFormat="1" ht="31.5" customHeight="1" x14ac:dyDescent="0.25">
      <c r="A131" s="338" t="s">
        <v>4214</v>
      </c>
      <c r="B131" s="661">
        <v>2100118</v>
      </c>
      <c r="C131" s="663" t="s">
        <v>4215</v>
      </c>
      <c r="D131" s="320">
        <v>450</v>
      </c>
      <c r="E131" s="662" t="s">
        <v>292</v>
      </c>
      <c r="F131" s="597"/>
    </row>
    <row r="132" spans="1:7" s="66" customFormat="1" ht="27.75" customHeight="1" x14ac:dyDescent="0.25">
      <c r="A132" s="338" t="s">
        <v>4216</v>
      </c>
      <c r="B132" s="661">
        <v>2100119</v>
      </c>
      <c r="C132" s="663" t="s">
        <v>4217</v>
      </c>
      <c r="D132" s="320">
        <v>450</v>
      </c>
      <c r="E132" s="662" t="s">
        <v>292</v>
      </c>
      <c r="F132" s="597"/>
    </row>
    <row r="133" spans="1:7" s="66" customFormat="1" ht="27.75" customHeight="1" x14ac:dyDescent="0.25">
      <c r="A133" s="338" t="s">
        <v>4216</v>
      </c>
      <c r="B133" s="661">
        <v>2100120</v>
      </c>
      <c r="C133" s="663" t="s">
        <v>4218</v>
      </c>
      <c r="D133" s="320">
        <v>450</v>
      </c>
      <c r="E133" s="662" t="s">
        <v>292</v>
      </c>
      <c r="F133" s="597"/>
    </row>
    <row r="134" spans="1:7" s="66" customFormat="1" ht="33" customHeight="1" x14ac:dyDescent="0.25">
      <c r="A134" s="669" t="s">
        <v>4219</v>
      </c>
      <c r="B134" s="661">
        <v>2100121</v>
      </c>
      <c r="C134" s="663" t="s">
        <v>4220</v>
      </c>
      <c r="D134" s="320">
        <v>550</v>
      </c>
      <c r="E134" s="662" t="s">
        <v>292</v>
      </c>
    </row>
    <row r="135" spans="1:7" s="66" customFormat="1" ht="33.75" customHeight="1" x14ac:dyDescent="0.25">
      <c r="A135" s="669" t="s">
        <v>4219</v>
      </c>
      <c r="B135" s="661">
        <v>2100122</v>
      </c>
      <c r="C135" s="663" t="s">
        <v>4221</v>
      </c>
      <c r="D135" s="320">
        <v>400</v>
      </c>
      <c r="E135" s="662" t="s">
        <v>292</v>
      </c>
    </row>
    <row r="136" spans="1:7" s="66" customFormat="1" ht="15" customHeight="1" x14ac:dyDescent="0.25">
      <c r="A136" s="917" t="s">
        <v>4222</v>
      </c>
      <c r="B136" s="917"/>
      <c r="C136" s="917"/>
      <c r="D136" s="917"/>
      <c r="E136" s="917"/>
    </row>
    <row r="137" spans="1:7" s="66" customFormat="1" ht="35.25" customHeight="1" x14ac:dyDescent="0.25">
      <c r="A137" s="664" t="s">
        <v>4098</v>
      </c>
      <c r="B137" s="661">
        <v>2100123</v>
      </c>
      <c r="C137" s="663" t="s">
        <v>4223</v>
      </c>
      <c r="D137" s="665">
        <v>500</v>
      </c>
      <c r="E137" s="662" t="s">
        <v>292</v>
      </c>
      <c r="F137" s="597"/>
    </row>
    <row r="138" spans="1:7" s="66" customFormat="1" ht="35.25" customHeight="1" x14ac:dyDescent="0.25">
      <c r="A138" s="664" t="s">
        <v>4098</v>
      </c>
      <c r="B138" s="661">
        <v>2100124</v>
      </c>
      <c r="C138" s="663" t="s">
        <v>4224</v>
      </c>
      <c r="D138" s="665">
        <v>4600</v>
      </c>
      <c r="E138" s="662" t="s">
        <v>4150</v>
      </c>
      <c r="F138" s="597"/>
    </row>
    <row r="139" spans="1:7" s="66" customFormat="1" ht="35.25" customHeight="1" x14ac:dyDescent="0.25">
      <c r="A139" s="664" t="s">
        <v>4120</v>
      </c>
      <c r="B139" s="661">
        <v>2100125</v>
      </c>
      <c r="C139" s="666" t="s">
        <v>4225</v>
      </c>
      <c r="D139" s="665">
        <v>500</v>
      </c>
      <c r="E139" s="662" t="s">
        <v>292</v>
      </c>
    </row>
    <row r="140" spans="1:7" s="66" customFormat="1" ht="35.25" customHeight="1" x14ac:dyDescent="0.25">
      <c r="A140" s="664" t="s">
        <v>4120</v>
      </c>
      <c r="B140" s="661">
        <v>2100126</v>
      </c>
      <c r="C140" s="663" t="s">
        <v>4226</v>
      </c>
      <c r="D140" s="665">
        <v>4200</v>
      </c>
      <c r="E140" s="663" t="s">
        <v>4150</v>
      </c>
    </row>
    <row r="141" spans="1:7" s="66" customFormat="1" ht="35.25" customHeight="1" x14ac:dyDescent="0.25">
      <c r="A141" s="669" t="s">
        <v>4227</v>
      </c>
      <c r="B141" s="661">
        <v>2100127</v>
      </c>
      <c r="C141" s="669" t="s">
        <v>4228</v>
      </c>
      <c r="D141" s="665">
        <v>600</v>
      </c>
      <c r="E141" s="662" t="s">
        <v>292</v>
      </c>
    </row>
    <row r="142" spans="1:7" s="66" customFormat="1" ht="35.25" customHeight="1" x14ac:dyDescent="0.25">
      <c r="A142" s="669" t="s">
        <v>4227</v>
      </c>
      <c r="B142" s="661">
        <v>2100128</v>
      </c>
      <c r="C142" s="669" t="s">
        <v>4229</v>
      </c>
      <c r="D142" s="665">
        <v>5200</v>
      </c>
      <c r="E142" s="662" t="s">
        <v>4150</v>
      </c>
    </row>
    <row r="143" spans="1:7" s="671" customFormat="1" ht="35.25" customHeight="1" x14ac:dyDescent="0.25">
      <c r="A143" s="669" t="s">
        <v>4219</v>
      </c>
      <c r="B143" s="661">
        <v>2100129</v>
      </c>
      <c r="C143" s="669" t="s">
        <v>4230</v>
      </c>
      <c r="D143" s="670">
        <v>750</v>
      </c>
      <c r="E143" s="662" t="s">
        <v>292</v>
      </c>
    </row>
    <row r="144" spans="1:7" ht="35.25" customHeight="1" x14ac:dyDescent="0.25">
      <c r="A144" s="669" t="s">
        <v>4219</v>
      </c>
      <c r="B144" s="661">
        <v>2100130</v>
      </c>
      <c r="C144" s="669" t="s">
        <v>4231</v>
      </c>
      <c r="D144" s="670">
        <v>350</v>
      </c>
      <c r="E144" s="662" t="s">
        <v>292</v>
      </c>
      <c r="G144" s="66"/>
    </row>
    <row r="145" spans="1:7" s="66" customFormat="1" ht="24.75" customHeight="1" x14ac:dyDescent="0.25">
      <c r="A145" s="669" t="s">
        <v>4232</v>
      </c>
      <c r="B145" s="661">
        <v>2100131</v>
      </c>
      <c r="C145" s="669" t="s">
        <v>4233</v>
      </c>
      <c r="D145" s="665">
        <v>100</v>
      </c>
      <c r="E145" s="666" t="s">
        <v>4234</v>
      </c>
      <c r="F145" s="655"/>
      <c r="G145" s="672"/>
    </row>
    <row r="146" spans="1:7" s="66" customFormat="1" ht="22.5" customHeight="1" x14ac:dyDescent="0.25">
      <c r="A146" s="669" t="s">
        <v>4232</v>
      </c>
      <c r="B146" s="661">
        <v>2100132</v>
      </c>
      <c r="C146" s="669" t="s">
        <v>4235</v>
      </c>
      <c r="D146" s="665">
        <v>110</v>
      </c>
      <c r="E146" s="666" t="s">
        <v>4234</v>
      </c>
      <c r="F146" s="655"/>
      <c r="G146" s="655"/>
    </row>
    <row r="147" spans="1:7" s="66" customFormat="1" ht="35.25" customHeight="1" x14ac:dyDescent="0.25">
      <c r="A147" s="669" t="s">
        <v>4232</v>
      </c>
      <c r="B147" s="661">
        <v>2100133</v>
      </c>
      <c r="C147" s="669" t="s">
        <v>4236</v>
      </c>
      <c r="D147" s="665">
        <v>550</v>
      </c>
      <c r="E147" s="666" t="s">
        <v>4150</v>
      </c>
      <c r="F147" s="655"/>
      <c r="G147" s="655"/>
    </row>
    <row r="148" spans="1:7" s="66" customFormat="1" ht="35.25" customHeight="1" x14ac:dyDescent="0.25">
      <c r="A148" s="669" t="s">
        <v>4232</v>
      </c>
      <c r="B148" s="661">
        <v>2100134</v>
      </c>
      <c r="C148" s="669" t="s">
        <v>4237</v>
      </c>
      <c r="D148" s="665">
        <v>800</v>
      </c>
      <c r="E148" s="666" t="s">
        <v>4150</v>
      </c>
      <c r="F148" s="655"/>
      <c r="G148" s="655"/>
    </row>
    <row r="149" spans="1:7" s="66" customFormat="1" ht="20.25" customHeight="1" x14ac:dyDescent="0.25">
      <c r="A149" s="525" t="s">
        <v>4238</v>
      </c>
      <c r="B149" s="661">
        <v>2100135</v>
      </c>
      <c r="C149" s="525" t="s">
        <v>4239</v>
      </c>
      <c r="D149" s="530">
        <v>1100</v>
      </c>
      <c r="E149" s="525" t="s">
        <v>496</v>
      </c>
      <c r="F149" s="655"/>
      <c r="G149" s="655"/>
    </row>
    <row r="150" spans="1:7" s="66" customFormat="1" ht="22.5" customHeight="1" x14ac:dyDescent="0.25">
      <c r="A150" s="918" t="s">
        <v>4238</v>
      </c>
      <c r="B150" s="919">
        <v>2100136</v>
      </c>
      <c r="C150" s="918" t="s">
        <v>4240</v>
      </c>
      <c r="D150" s="920">
        <v>1500</v>
      </c>
      <c r="E150" s="918" t="s">
        <v>496</v>
      </c>
      <c r="F150" s="655"/>
      <c r="G150" s="655"/>
    </row>
    <row r="151" spans="1:7" s="66" customFormat="1" ht="3" customHeight="1" x14ac:dyDescent="0.25">
      <c r="A151" s="918"/>
      <c r="B151" s="919"/>
      <c r="C151" s="918"/>
      <c r="D151" s="920"/>
      <c r="E151" s="918"/>
      <c r="F151" s="655"/>
      <c r="G151" s="655"/>
    </row>
    <row r="152" spans="1:7" s="66" customFormat="1" ht="27.75" customHeight="1" x14ac:dyDescent="0.25">
      <c r="A152" s="918" t="s">
        <v>4238</v>
      </c>
      <c r="B152" s="919">
        <v>2100137</v>
      </c>
      <c r="C152" s="918" t="s">
        <v>4241</v>
      </c>
      <c r="D152" s="920">
        <v>1500</v>
      </c>
      <c r="E152" s="918" t="s">
        <v>11</v>
      </c>
      <c r="F152" s="655"/>
      <c r="G152" s="655"/>
    </row>
    <row r="153" spans="1:7" s="66" customFormat="1" ht="3.75" customHeight="1" x14ac:dyDescent="0.25">
      <c r="A153" s="918"/>
      <c r="B153" s="919"/>
      <c r="C153" s="918"/>
      <c r="D153" s="920"/>
      <c r="E153" s="918"/>
      <c r="F153" s="655"/>
      <c r="G153" s="655"/>
    </row>
    <row r="154" spans="1:7" s="66" customFormat="1" ht="35.25" customHeight="1" x14ac:dyDescent="0.25">
      <c r="A154" s="918"/>
      <c r="B154" s="919">
        <v>2100138</v>
      </c>
      <c r="C154" s="918" t="s">
        <v>4242</v>
      </c>
      <c r="D154" s="920">
        <v>500</v>
      </c>
      <c r="E154" s="918" t="s">
        <v>1514</v>
      </c>
      <c r="F154" s="655"/>
      <c r="G154" s="655"/>
    </row>
    <row r="155" spans="1:7" s="66" customFormat="1" ht="4.5" customHeight="1" x14ac:dyDescent="0.25">
      <c r="A155" s="918"/>
      <c r="B155" s="919"/>
      <c r="C155" s="918"/>
      <c r="D155" s="920"/>
      <c r="E155" s="918"/>
      <c r="F155" s="655"/>
      <c r="G155" s="655"/>
    </row>
    <row r="156" spans="1:7" s="66" customFormat="1" ht="24" customHeight="1" x14ac:dyDescent="0.25">
      <c r="A156" s="918"/>
      <c r="B156" s="919">
        <v>2100139</v>
      </c>
      <c r="C156" s="918" t="s">
        <v>4243</v>
      </c>
      <c r="D156" s="920">
        <v>2300</v>
      </c>
      <c r="E156" s="918" t="s">
        <v>11</v>
      </c>
      <c r="F156" s="655"/>
      <c r="G156" s="655"/>
    </row>
    <row r="157" spans="1:7" s="66" customFormat="1" ht="4.5" customHeight="1" x14ac:dyDescent="0.25">
      <c r="A157" s="918"/>
      <c r="B157" s="919"/>
      <c r="C157" s="918"/>
      <c r="D157" s="920"/>
      <c r="E157" s="918"/>
      <c r="F157" s="655"/>
      <c r="G157" s="655"/>
    </row>
    <row r="158" spans="1:7" s="66" customFormat="1" ht="26.25" customHeight="1" x14ac:dyDescent="0.25">
      <c r="A158" s="918"/>
      <c r="B158" s="919">
        <v>2100140</v>
      </c>
      <c r="C158" s="918" t="s">
        <v>4244</v>
      </c>
      <c r="D158" s="920">
        <v>2200</v>
      </c>
      <c r="E158" s="918" t="s">
        <v>11</v>
      </c>
      <c r="F158" s="655"/>
      <c r="G158" s="655"/>
    </row>
    <row r="159" spans="1:7" s="66" customFormat="1" ht="7.5" customHeight="1" x14ac:dyDescent="0.25">
      <c r="A159" s="918"/>
      <c r="B159" s="919"/>
      <c r="C159" s="918"/>
      <c r="D159" s="920"/>
      <c r="E159" s="918"/>
      <c r="F159" s="655"/>
      <c r="G159" s="655"/>
    </row>
    <row r="160" spans="1:7" s="66" customFormat="1" ht="24" customHeight="1" x14ac:dyDescent="0.25">
      <c r="A160" s="525"/>
      <c r="B160" s="526">
        <v>2100141</v>
      </c>
      <c r="C160" s="525" t="s">
        <v>4245</v>
      </c>
      <c r="D160" s="530">
        <v>2200</v>
      </c>
      <c r="E160" s="525" t="s">
        <v>11</v>
      </c>
      <c r="F160" s="655"/>
      <c r="G160" s="655"/>
    </row>
    <row r="161" spans="1:5" s="66" customFormat="1" ht="22.5" customHeight="1" x14ac:dyDescent="0.25">
      <c r="A161" s="673" t="s">
        <v>4246</v>
      </c>
      <c r="B161" s="526">
        <v>2100142</v>
      </c>
      <c r="C161" s="525" t="s">
        <v>4247</v>
      </c>
      <c r="D161" s="530">
        <v>500</v>
      </c>
      <c r="E161" s="525" t="s">
        <v>292</v>
      </c>
    </row>
    <row r="162" spans="1:5" s="66" customFormat="1" ht="23.25" customHeight="1" x14ac:dyDescent="0.25">
      <c r="A162" s="525"/>
      <c r="B162" s="526">
        <v>2100143</v>
      </c>
      <c r="C162" s="525" t="s">
        <v>4248</v>
      </c>
      <c r="D162" s="530">
        <v>300</v>
      </c>
      <c r="E162" s="525" t="s">
        <v>292</v>
      </c>
    </row>
    <row r="163" spans="1:5" x14ac:dyDescent="0.25">
      <c r="A163" s="921" t="s">
        <v>4249</v>
      </c>
      <c r="B163" s="921"/>
      <c r="C163" s="921"/>
      <c r="D163" s="921"/>
      <c r="E163" s="921"/>
    </row>
    <row r="164" spans="1:5" x14ac:dyDescent="0.25">
      <c r="A164" s="666" t="s">
        <v>3651</v>
      </c>
      <c r="B164" s="674">
        <v>2100144</v>
      </c>
      <c r="C164" s="675" t="s">
        <v>4250</v>
      </c>
      <c r="D164" s="665">
        <v>1800</v>
      </c>
      <c r="E164" s="666" t="s">
        <v>354</v>
      </c>
    </row>
    <row r="165" spans="1:5" x14ac:dyDescent="0.25">
      <c r="A165" s="666" t="s">
        <v>3651</v>
      </c>
      <c r="B165" s="674">
        <v>2100145</v>
      </c>
      <c r="C165" s="675" t="s">
        <v>4251</v>
      </c>
      <c r="D165" s="665">
        <v>2300</v>
      </c>
      <c r="E165" s="666" t="s">
        <v>354</v>
      </c>
    </row>
    <row r="166" spans="1:5" x14ac:dyDescent="0.25">
      <c r="A166" s="666" t="s">
        <v>3651</v>
      </c>
      <c r="B166" s="674">
        <v>2100146</v>
      </c>
      <c r="C166" s="676" t="s">
        <v>4252</v>
      </c>
      <c r="D166" s="665">
        <v>1500</v>
      </c>
      <c r="E166" s="666" t="s">
        <v>354</v>
      </c>
    </row>
    <row r="167" spans="1:5" x14ac:dyDescent="0.25">
      <c r="A167" s="666" t="s">
        <v>3651</v>
      </c>
      <c r="B167" s="674">
        <v>2100147</v>
      </c>
      <c r="C167" s="676" t="s">
        <v>4253</v>
      </c>
      <c r="D167" s="665">
        <v>1500</v>
      </c>
      <c r="E167" s="666" t="s">
        <v>354</v>
      </c>
    </row>
    <row r="168" spans="1:5" x14ac:dyDescent="0.25">
      <c r="A168" s="666" t="s">
        <v>3651</v>
      </c>
      <c r="B168" s="674">
        <v>2100148</v>
      </c>
      <c r="C168" s="675" t="s">
        <v>4254</v>
      </c>
      <c r="D168" s="665">
        <v>6200</v>
      </c>
      <c r="E168" s="666" t="s">
        <v>354</v>
      </c>
    </row>
    <row r="169" spans="1:5" x14ac:dyDescent="0.25">
      <c r="A169" s="666" t="s">
        <v>3651</v>
      </c>
      <c r="B169" s="674">
        <v>2100149</v>
      </c>
      <c r="C169" s="675" t="s">
        <v>4255</v>
      </c>
      <c r="D169" s="665">
        <v>3100</v>
      </c>
      <c r="E169" s="666" t="s">
        <v>354</v>
      </c>
    </row>
    <row r="170" spans="1:5" x14ac:dyDescent="0.25">
      <c r="A170" s="666" t="s">
        <v>3651</v>
      </c>
      <c r="B170" s="674">
        <v>2100150</v>
      </c>
      <c r="C170" s="675" t="s">
        <v>4256</v>
      </c>
      <c r="D170" s="665">
        <v>3100</v>
      </c>
      <c r="E170" s="666" t="s">
        <v>354</v>
      </c>
    </row>
    <row r="171" spans="1:5" x14ac:dyDescent="0.25">
      <c r="A171" s="666" t="s">
        <v>3651</v>
      </c>
      <c r="B171" s="674">
        <v>2100151</v>
      </c>
      <c r="C171" s="675" t="s">
        <v>4257</v>
      </c>
      <c r="D171" s="665">
        <v>1500</v>
      </c>
      <c r="E171" s="666" t="s">
        <v>354</v>
      </c>
    </row>
    <row r="172" spans="1:5" x14ac:dyDescent="0.25">
      <c r="A172" s="666" t="s">
        <v>3651</v>
      </c>
      <c r="B172" s="674">
        <v>2100152</v>
      </c>
      <c r="C172" s="675" t="s">
        <v>4258</v>
      </c>
      <c r="D172" s="665">
        <v>5400</v>
      </c>
      <c r="E172" s="666" t="s">
        <v>354</v>
      </c>
    </row>
    <row r="173" spans="1:5" x14ac:dyDescent="0.25">
      <c r="A173" s="666" t="s">
        <v>3651</v>
      </c>
      <c r="B173" s="674">
        <v>2100153</v>
      </c>
      <c r="C173" s="675" t="s">
        <v>4259</v>
      </c>
      <c r="D173" s="665">
        <v>1800</v>
      </c>
      <c r="E173" s="666" t="s">
        <v>354</v>
      </c>
    </row>
    <row r="174" spans="1:5" x14ac:dyDescent="0.25">
      <c r="A174" s="666" t="s">
        <v>3651</v>
      </c>
      <c r="B174" s="674">
        <v>2100154</v>
      </c>
      <c r="C174" s="675" t="s">
        <v>4260</v>
      </c>
      <c r="D174" s="665">
        <v>1800</v>
      </c>
      <c r="E174" s="666" t="s">
        <v>354</v>
      </c>
    </row>
    <row r="175" spans="1:5" x14ac:dyDescent="0.25">
      <c r="A175" s="666" t="s">
        <v>3651</v>
      </c>
      <c r="B175" s="674">
        <v>2100155</v>
      </c>
      <c r="C175" s="675" t="s">
        <v>4261</v>
      </c>
      <c r="D175" s="665">
        <v>3100</v>
      </c>
      <c r="E175" s="666" t="s">
        <v>354</v>
      </c>
    </row>
    <row r="176" spans="1:5" x14ac:dyDescent="0.25">
      <c r="A176" s="666" t="s">
        <v>3651</v>
      </c>
      <c r="B176" s="674">
        <v>2100156</v>
      </c>
      <c r="C176" s="163" t="s">
        <v>4262</v>
      </c>
      <c r="D176" s="665">
        <v>1500</v>
      </c>
      <c r="E176" s="666" t="s">
        <v>354</v>
      </c>
    </row>
    <row r="177" spans="1:5" x14ac:dyDescent="0.25">
      <c r="A177" s="666" t="s">
        <v>3651</v>
      </c>
      <c r="B177" s="674">
        <v>2100157</v>
      </c>
      <c r="C177" s="163" t="s">
        <v>4263</v>
      </c>
      <c r="D177" s="665">
        <v>1500</v>
      </c>
      <c r="E177" s="666" t="s">
        <v>354</v>
      </c>
    </row>
    <row r="178" spans="1:5" x14ac:dyDescent="0.25">
      <c r="A178" s="666" t="s">
        <v>3651</v>
      </c>
      <c r="B178" s="674">
        <v>2100158</v>
      </c>
      <c r="C178" s="676" t="s">
        <v>4264</v>
      </c>
      <c r="D178" s="665">
        <v>1800</v>
      </c>
      <c r="E178" s="666" t="s">
        <v>354</v>
      </c>
    </row>
    <row r="179" spans="1:5" x14ac:dyDescent="0.25">
      <c r="A179" s="666" t="s">
        <v>3651</v>
      </c>
      <c r="B179" s="674">
        <v>2100159</v>
      </c>
      <c r="C179" s="676" t="s">
        <v>4265</v>
      </c>
      <c r="D179" s="665">
        <v>3100</v>
      </c>
      <c r="E179" s="666" t="s">
        <v>354</v>
      </c>
    </row>
    <row r="180" spans="1:5" x14ac:dyDescent="0.25">
      <c r="A180" s="666" t="s">
        <v>3651</v>
      </c>
      <c r="B180" s="674">
        <v>2100160</v>
      </c>
      <c r="C180" s="676" t="s">
        <v>4266</v>
      </c>
      <c r="D180" s="665">
        <v>1500</v>
      </c>
      <c r="E180" s="666" t="s">
        <v>354</v>
      </c>
    </row>
    <row r="181" spans="1:5" x14ac:dyDescent="0.25">
      <c r="A181" s="921" t="s">
        <v>4267</v>
      </c>
      <c r="B181" s="921"/>
      <c r="C181" s="921"/>
      <c r="D181" s="921"/>
      <c r="E181" s="921"/>
    </row>
    <row r="182" spans="1:5" x14ac:dyDescent="0.25">
      <c r="A182" s="666" t="s">
        <v>3653</v>
      </c>
      <c r="B182" s="674">
        <v>2100161</v>
      </c>
      <c r="C182" s="675" t="s">
        <v>4250</v>
      </c>
      <c r="D182" s="665">
        <v>1800</v>
      </c>
      <c r="E182" s="666" t="s">
        <v>354</v>
      </c>
    </row>
    <row r="183" spans="1:5" x14ac:dyDescent="0.25">
      <c r="A183" s="666" t="s">
        <v>3653</v>
      </c>
      <c r="B183" s="674">
        <v>2100162</v>
      </c>
      <c r="C183" s="675" t="s">
        <v>4251</v>
      </c>
      <c r="D183" s="665">
        <v>2300</v>
      </c>
      <c r="E183" s="666" t="s">
        <v>354</v>
      </c>
    </row>
    <row r="184" spans="1:5" x14ac:dyDescent="0.25">
      <c r="A184" s="666" t="s">
        <v>3653</v>
      </c>
      <c r="B184" s="674">
        <v>2100163</v>
      </c>
      <c r="C184" s="676" t="s">
        <v>4252</v>
      </c>
      <c r="D184" s="665">
        <v>1500</v>
      </c>
      <c r="E184" s="666" t="s">
        <v>354</v>
      </c>
    </row>
    <row r="185" spans="1:5" x14ac:dyDescent="0.25">
      <c r="A185" s="666" t="s">
        <v>3653</v>
      </c>
      <c r="B185" s="674">
        <v>2100164</v>
      </c>
      <c r="C185" s="676" t="s">
        <v>4253</v>
      </c>
      <c r="D185" s="665">
        <v>1500</v>
      </c>
      <c r="E185" s="666" t="s">
        <v>354</v>
      </c>
    </row>
    <row r="186" spans="1:5" x14ac:dyDescent="0.25">
      <c r="A186" s="666" t="s">
        <v>3653</v>
      </c>
      <c r="B186" s="674">
        <v>2100165</v>
      </c>
      <c r="C186" s="675" t="s">
        <v>4254</v>
      </c>
      <c r="D186" s="665">
        <v>6200</v>
      </c>
      <c r="E186" s="666" t="s">
        <v>354</v>
      </c>
    </row>
    <row r="187" spans="1:5" x14ac:dyDescent="0.25">
      <c r="A187" s="666" t="s">
        <v>3653</v>
      </c>
      <c r="B187" s="674">
        <v>2100166</v>
      </c>
      <c r="C187" s="675" t="s">
        <v>4255</v>
      </c>
      <c r="D187" s="665">
        <v>3100</v>
      </c>
      <c r="E187" s="666" t="s">
        <v>354</v>
      </c>
    </row>
    <row r="188" spans="1:5" x14ac:dyDescent="0.25">
      <c r="A188" s="666" t="s">
        <v>3653</v>
      </c>
      <c r="B188" s="674">
        <v>2100167</v>
      </c>
      <c r="C188" s="675" t="s">
        <v>4256</v>
      </c>
      <c r="D188" s="665">
        <v>3100</v>
      </c>
      <c r="E188" s="666" t="s">
        <v>354</v>
      </c>
    </row>
    <row r="189" spans="1:5" x14ac:dyDescent="0.25">
      <c r="A189" s="666" t="s">
        <v>3653</v>
      </c>
      <c r="B189" s="674">
        <v>2100168</v>
      </c>
      <c r="C189" s="675" t="s">
        <v>4257</v>
      </c>
      <c r="D189" s="665">
        <v>1500</v>
      </c>
      <c r="E189" s="666" t="s">
        <v>354</v>
      </c>
    </row>
    <row r="190" spans="1:5" x14ac:dyDescent="0.25">
      <c r="A190" s="666" t="s">
        <v>3653</v>
      </c>
      <c r="B190" s="674">
        <v>2100169</v>
      </c>
      <c r="C190" s="675" t="s">
        <v>4258</v>
      </c>
      <c r="D190" s="665">
        <v>5400</v>
      </c>
      <c r="E190" s="666" t="s">
        <v>354</v>
      </c>
    </row>
    <row r="191" spans="1:5" x14ac:dyDescent="0.25">
      <c r="A191" s="666" t="s">
        <v>3653</v>
      </c>
      <c r="B191" s="674">
        <v>2100170</v>
      </c>
      <c r="C191" s="675" t="s">
        <v>4259</v>
      </c>
      <c r="D191" s="665">
        <v>1800</v>
      </c>
      <c r="E191" s="666" t="s">
        <v>354</v>
      </c>
    </row>
    <row r="192" spans="1:5" x14ac:dyDescent="0.25">
      <c r="A192" s="666" t="s">
        <v>3653</v>
      </c>
      <c r="B192" s="674">
        <v>2100171</v>
      </c>
      <c r="C192" s="675" t="s">
        <v>4260</v>
      </c>
      <c r="D192" s="665">
        <v>1800</v>
      </c>
      <c r="E192" s="666" t="s">
        <v>354</v>
      </c>
    </row>
    <row r="193" spans="1:7" x14ac:dyDescent="0.25">
      <c r="A193" s="666" t="s">
        <v>3653</v>
      </c>
      <c r="B193" s="674">
        <v>2100172</v>
      </c>
      <c r="C193" s="675" t="s">
        <v>4261</v>
      </c>
      <c r="D193" s="665">
        <v>3100</v>
      </c>
      <c r="E193" s="666" t="s">
        <v>354</v>
      </c>
    </row>
    <row r="194" spans="1:7" x14ac:dyDescent="0.25">
      <c r="A194" s="666" t="s">
        <v>3653</v>
      </c>
      <c r="B194" s="674">
        <v>2100173</v>
      </c>
      <c r="C194" s="163" t="s">
        <v>4262</v>
      </c>
      <c r="D194" s="665">
        <v>1500</v>
      </c>
      <c r="E194" s="666" t="s">
        <v>354</v>
      </c>
    </row>
    <row r="195" spans="1:7" x14ac:dyDescent="0.25">
      <c r="A195" s="666" t="s">
        <v>3653</v>
      </c>
      <c r="B195" s="674">
        <v>2100174</v>
      </c>
      <c r="C195" s="163" t="s">
        <v>4263</v>
      </c>
      <c r="D195" s="665">
        <v>1500</v>
      </c>
      <c r="E195" s="666" t="s">
        <v>354</v>
      </c>
    </row>
    <row r="196" spans="1:7" x14ac:dyDescent="0.25">
      <c r="A196" s="666" t="s">
        <v>3653</v>
      </c>
      <c r="B196" s="674">
        <v>2100175</v>
      </c>
      <c r="C196" s="676" t="s">
        <v>4264</v>
      </c>
      <c r="D196" s="665">
        <v>1800</v>
      </c>
      <c r="E196" s="666" t="s">
        <v>354</v>
      </c>
    </row>
    <row r="197" spans="1:7" x14ac:dyDescent="0.25">
      <c r="A197" s="666" t="s">
        <v>3653</v>
      </c>
      <c r="B197" s="674">
        <v>2100176</v>
      </c>
      <c r="C197" s="676" t="s">
        <v>4265</v>
      </c>
      <c r="D197" s="665">
        <v>3100</v>
      </c>
      <c r="E197" s="666" t="s">
        <v>354</v>
      </c>
    </row>
    <row r="198" spans="1:7" x14ac:dyDescent="0.25">
      <c r="A198" s="666" t="s">
        <v>3653</v>
      </c>
      <c r="B198" s="674">
        <v>2100177</v>
      </c>
      <c r="C198" s="676" t="s">
        <v>4266</v>
      </c>
      <c r="D198" s="665">
        <v>1500</v>
      </c>
      <c r="E198" s="666" t="s">
        <v>354</v>
      </c>
    </row>
    <row r="199" spans="1:7" x14ac:dyDescent="0.25">
      <c r="A199" s="677"/>
      <c r="B199" s="678"/>
      <c r="C199" s="677"/>
      <c r="D199" s="679"/>
      <c r="E199" s="677"/>
    </row>
    <row r="200" spans="1:7" x14ac:dyDescent="0.25">
      <c r="A200" s="666" t="s">
        <v>4268</v>
      </c>
      <c r="B200" s="674">
        <v>2100178</v>
      </c>
      <c r="C200" s="666" t="s">
        <v>4269</v>
      </c>
      <c r="D200" s="665">
        <v>2500</v>
      </c>
      <c r="E200" s="666" t="s">
        <v>1514</v>
      </c>
      <c r="F200" s="677"/>
    </row>
    <row r="201" spans="1:7" x14ac:dyDescent="0.25">
      <c r="A201" s="666" t="s">
        <v>4270</v>
      </c>
      <c r="B201" s="674">
        <v>2100179</v>
      </c>
      <c r="C201" s="666" t="s">
        <v>4271</v>
      </c>
      <c r="D201" s="665">
        <v>5000</v>
      </c>
      <c r="E201" s="666" t="s">
        <v>1514</v>
      </c>
      <c r="F201" s="677"/>
      <c r="G201" s="680"/>
    </row>
    <row r="202" spans="1:7" ht="30" x14ac:dyDescent="0.25">
      <c r="A202" s="666" t="s">
        <v>4272</v>
      </c>
      <c r="B202" s="674">
        <v>2100180</v>
      </c>
      <c r="C202" s="663" t="s">
        <v>4273</v>
      </c>
      <c r="D202" s="665">
        <v>2450</v>
      </c>
      <c r="E202" s="666" t="s">
        <v>292</v>
      </c>
      <c r="F202" s="677"/>
    </row>
    <row r="203" spans="1:7" ht="30" x14ac:dyDescent="0.25">
      <c r="A203" s="666" t="s">
        <v>4274</v>
      </c>
      <c r="B203" s="674">
        <v>2100181</v>
      </c>
      <c r="C203" s="663" t="s">
        <v>4275</v>
      </c>
      <c r="D203" s="665">
        <v>2500</v>
      </c>
      <c r="E203" s="666" t="s">
        <v>292</v>
      </c>
      <c r="F203" s="677"/>
    </row>
    <row r="204" spans="1:7" ht="31.5" customHeight="1" x14ac:dyDescent="0.25">
      <c r="A204" s="666" t="s">
        <v>4276</v>
      </c>
      <c r="B204" s="674">
        <v>2100182</v>
      </c>
      <c r="C204" s="663" t="s">
        <v>4277</v>
      </c>
      <c r="D204" s="665">
        <v>3800</v>
      </c>
      <c r="E204" s="666" t="s">
        <v>1514</v>
      </c>
      <c r="F204" s="677"/>
    </row>
    <row r="205" spans="1:7" ht="18.75" customHeight="1" x14ac:dyDescent="0.25">
      <c r="A205" s="912" t="s">
        <v>1559</v>
      </c>
      <c r="B205" s="912"/>
      <c r="C205" s="912"/>
      <c r="D205" s="912"/>
      <c r="E205" s="912"/>
      <c r="F205" s="677"/>
    </row>
    <row r="206" spans="1:7" ht="15.75" customHeight="1" x14ac:dyDescent="0.25">
      <c r="A206" s="666"/>
      <c r="B206" s="674">
        <v>2100183</v>
      </c>
      <c r="C206" s="152" t="s">
        <v>4680</v>
      </c>
      <c r="D206" s="665">
        <v>7300</v>
      </c>
      <c r="E206" s="666" t="s">
        <v>507</v>
      </c>
      <c r="F206" s="677"/>
    </row>
    <row r="207" spans="1:7" ht="18" customHeight="1" x14ac:dyDescent="0.25">
      <c r="A207" s="666"/>
      <c r="B207" s="674">
        <v>2100184</v>
      </c>
      <c r="C207" s="152" t="s">
        <v>4681</v>
      </c>
      <c r="D207" s="665">
        <v>12500</v>
      </c>
      <c r="E207" s="666" t="s">
        <v>507</v>
      </c>
      <c r="F207" s="677"/>
    </row>
    <row r="208" spans="1:7" ht="15.75" customHeight="1" x14ac:dyDescent="0.25">
      <c r="A208" s="666"/>
      <c r="B208" s="674">
        <v>2100185</v>
      </c>
      <c r="C208" s="152" t="s">
        <v>4682</v>
      </c>
      <c r="D208" s="665">
        <v>12900</v>
      </c>
      <c r="E208" s="666" t="s">
        <v>507</v>
      </c>
      <c r="F208" s="677"/>
    </row>
    <row r="209" spans="1:6" ht="15.75" customHeight="1" x14ac:dyDescent="0.25">
      <c r="A209" s="666"/>
      <c r="B209" s="674">
        <v>2100186</v>
      </c>
      <c r="C209" s="152" t="s">
        <v>4683</v>
      </c>
      <c r="D209" s="665">
        <v>11100</v>
      </c>
      <c r="E209" s="666" t="s">
        <v>507</v>
      </c>
      <c r="F209" s="677"/>
    </row>
    <row r="210" spans="1:6" ht="15.75" customHeight="1" x14ac:dyDescent="0.25">
      <c r="A210" s="666"/>
      <c r="B210" s="674">
        <v>2100187</v>
      </c>
      <c r="C210" s="152" t="s">
        <v>4684</v>
      </c>
      <c r="D210" s="665">
        <v>39000</v>
      </c>
      <c r="E210" s="666" t="s">
        <v>507</v>
      </c>
      <c r="F210" s="677"/>
    </row>
    <row r="211" spans="1:6" ht="15" customHeight="1" x14ac:dyDescent="0.25">
      <c r="A211" s="666"/>
      <c r="B211" s="674">
        <v>2100188</v>
      </c>
      <c r="C211" s="152" t="s">
        <v>4685</v>
      </c>
      <c r="D211" s="665">
        <v>43000</v>
      </c>
      <c r="E211" s="666" t="s">
        <v>507</v>
      </c>
      <c r="F211" s="677"/>
    </row>
    <row r="212" spans="1:6" ht="16.5" customHeight="1" x14ac:dyDescent="0.25">
      <c r="A212" s="666"/>
      <c r="B212" s="674">
        <v>2100189</v>
      </c>
      <c r="C212" s="152" t="s">
        <v>4686</v>
      </c>
      <c r="D212" s="665">
        <v>12900</v>
      </c>
      <c r="E212" s="666" t="s">
        <v>507</v>
      </c>
      <c r="F212" s="677"/>
    </row>
    <row r="213" spans="1:6" ht="16.5" customHeight="1" x14ac:dyDescent="0.25">
      <c r="A213" s="666"/>
      <c r="B213" s="674">
        <v>2100190</v>
      </c>
      <c r="C213" s="152" t="s">
        <v>4687</v>
      </c>
      <c r="D213" s="665">
        <v>22800</v>
      </c>
      <c r="E213" s="666" t="s">
        <v>507</v>
      </c>
      <c r="F213" s="677"/>
    </row>
    <row r="214" spans="1:6" ht="17.25" customHeight="1" x14ac:dyDescent="0.25">
      <c r="A214" s="666"/>
      <c r="B214" s="674">
        <v>2100191</v>
      </c>
      <c r="C214" s="152" t="s">
        <v>4688</v>
      </c>
      <c r="D214" s="665">
        <v>36000</v>
      </c>
      <c r="E214" s="666" t="s">
        <v>507</v>
      </c>
      <c r="F214" s="677"/>
    </row>
    <row r="215" spans="1:6" x14ac:dyDescent="0.25">
      <c r="A215" s="921" t="s">
        <v>4278</v>
      </c>
      <c r="B215" s="921"/>
      <c r="C215" s="921"/>
      <c r="D215" s="921"/>
      <c r="E215" s="921"/>
    </row>
    <row r="216" spans="1:6" x14ac:dyDescent="0.25">
      <c r="A216" s="666"/>
      <c r="B216" s="674">
        <v>2100201</v>
      </c>
      <c r="C216" s="681" t="s">
        <v>4279</v>
      </c>
      <c r="D216" s="665">
        <v>3700</v>
      </c>
      <c r="E216" s="666" t="s">
        <v>292</v>
      </c>
    </row>
    <row r="217" spans="1:6" x14ac:dyDescent="0.25">
      <c r="A217" s="666"/>
      <c r="B217" s="674">
        <v>2100202</v>
      </c>
      <c r="C217" s="681" t="s">
        <v>4243</v>
      </c>
      <c r="D217" s="665">
        <v>2300</v>
      </c>
      <c r="E217" s="666" t="s">
        <v>1974</v>
      </c>
    </row>
    <row r="218" spans="1:6" x14ac:dyDescent="0.25">
      <c r="A218" s="666"/>
      <c r="B218" s="674">
        <v>2100203</v>
      </c>
      <c r="C218" s="681" t="s">
        <v>4280</v>
      </c>
      <c r="D218" s="665">
        <v>2200</v>
      </c>
      <c r="E218" s="666" t="s">
        <v>1974</v>
      </c>
    </row>
    <row r="219" spans="1:6" hidden="1" x14ac:dyDescent="0.25">
      <c r="A219" s="666"/>
      <c r="B219" s="674">
        <v>2100187</v>
      </c>
      <c r="C219" s="681" t="s">
        <v>4281</v>
      </c>
      <c r="D219" s="665">
        <v>2300</v>
      </c>
      <c r="E219" s="666" t="s">
        <v>1974</v>
      </c>
    </row>
    <row r="220" spans="1:6" hidden="1" x14ac:dyDescent="0.25">
      <c r="A220" s="666"/>
      <c r="B220" s="674">
        <v>2100188</v>
      </c>
      <c r="C220" s="681" t="s">
        <v>4245</v>
      </c>
      <c r="D220" s="665">
        <v>2200</v>
      </c>
      <c r="E220" s="666" t="s">
        <v>1974</v>
      </c>
    </row>
    <row r="221" spans="1:6" hidden="1" x14ac:dyDescent="0.25">
      <c r="A221" s="666"/>
      <c r="B221" s="674">
        <v>2100189</v>
      </c>
      <c r="C221" s="681" t="s">
        <v>4282</v>
      </c>
      <c r="D221" s="665">
        <v>2300</v>
      </c>
      <c r="E221" s="666" t="s">
        <v>1974</v>
      </c>
    </row>
    <row r="222" spans="1:6" hidden="1" x14ac:dyDescent="0.25">
      <c r="A222" s="666"/>
      <c r="B222" s="674">
        <v>2100190</v>
      </c>
      <c r="C222" s="681" t="s">
        <v>4283</v>
      </c>
      <c r="D222" s="665">
        <v>2200</v>
      </c>
      <c r="E222" s="666" t="s">
        <v>1974</v>
      </c>
    </row>
    <row r="223" spans="1:6" hidden="1" x14ac:dyDescent="0.25">
      <c r="A223" s="666"/>
      <c r="B223" s="674">
        <v>2100191</v>
      </c>
      <c r="C223" s="681" t="s">
        <v>4284</v>
      </c>
      <c r="D223" s="665">
        <v>2300</v>
      </c>
      <c r="E223" s="666" t="s">
        <v>1974</v>
      </c>
    </row>
    <row r="224" spans="1:6" hidden="1" x14ac:dyDescent="0.25">
      <c r="A224" s="666"/>
      <c r="B224" s="674">
        <v>2100192</v>
      </c>
      <c r="C224" s="681" t="s">
        <v>4285</v>
      </c>
      <c r="D224" s="665">
        <v>2200</v>
      </c>
      <c r="E224" s="666" t="s">
        <v>1974</v>
      </c>
    </row>
    <row r="225" spans="1:5" hidden="1" x14ac:dyDescent="0.25">
      <c r="A225" s="666"/>
      <c r="B225" s="674">
        <v>2100193</v>
      </c>
      <c r="C225" s="681" t="s">
        <v>4286</v>
      </c>
      <c r="D225" s="665">
        <v>2300</v>
      </c>
      <c r="E225" s="666" t="s">
        <v>1974</v>
      </c>
    </row>
    <row r="226" spans="1:5" hidden="1" x14ac:dyDescent="0.25">
      <c r="A226" s="666"/>
      <c r="B226" s="674">
        <v>2100194</v>
      </c>
      <c r="C226" s="681" t="s">
        <v>4287</v>
      </c>
      <c r="D226" s="665">
        <v>2200</v>
      </c>
      <c r="E226" s="666" t="s">
        <v>1974</v>
      </c>
    </row>
    <row r="227" spans="1:5" hidden="1" x14ac:dyDescent="0.25">
      <c r="A227" s="666"/>
      <c r="B227" s="674">
        <v>2100195</v>
      </c>
      <c r="C227" s="681" t="s">
        <v>4288</v>
      </c>
      <c r="D227" s="665">
        <v>2300</v>
      </c>
      <c r="E227" s="666" t="s">
        <v>1974</v>
      </c>
    </row>
    <row r="228" spans="1:5" hidden="1" x14ac:dyDescent="0.25">
      <c r="A228" s="666"/>
      <c r="B228" s="674">
        <v>2100196</v>
      </c>
      <c r="C228" s="681" t="s">
        <v>4289</v>
      </c>
      <c r="D228" s="665">
        <v>2200</v>
      </c>
      <c r="E228" s="666" t="s">
        <v>1974</v>
      </c>
    </row>
    <row r="229" spans="1:5" hidden="1" x14ac:dyDescent="0.25">
      <c r="A229" s="666"/>
      <c r="B229" s="674">
        <v>2100197</v>
      </c>
      <c r="C229" s="681" t="s">
        <v>4290</v>
      </c>
      <c r="D229" s="665">
        <v>2300</v>
      </c>
      <c r="E229" s="666" t="s">
        <v>1974</v>
      </c>
    </row>
    <row r="230" spans="1:5" hidden="1" x14ac:dyDescent="0.25">
      <c r="A230" s="666"/>
      <c r="B230" s="674">
        <v>2100198</v>
      </c>
      <c r="C230" s="681" t="s">
        <v>4291</v>
      </c>
      <c r="D230" s="665">
        <v>2200</v>
      </c>
      <c r="E230" s="666" t="s">
        <v>1974</v>
      </c>
    </row>
    <row r="231" spans="1:5" hidden="1" x14ac:dyDescent="0.25">
      <c r="A231" s="666"/>
      <c r="B231" s="674">
        <v>2100199</v>
      </c>
      <c r="C231" s="681" t="s">
        <v>4292</v>
      </c>
      <c r="D231" s="665">
        <v>2300</v>
      </c>
      <c r="E231" s="666" t="s">
        <v>1974</v>
      </c>
    </row>
    <row r="232" spans="1:5" hidden="1" x14ac:dyDescent="0.25">
      <c r="A232" s="666"/>
      <c r="B232" s="674">
        <v>2100200</v>
      </c>
      <c r="C232" s="681" t="s">
        <v>4293</v>
      </c>
      <c r="D232" s="665">
        <v>2200</v>
      </c>
      <c r="E232" s="666" t="s">
        <v>1974</v>
      </c>
    </row>
    <row r="233" spans="1:5" hidden="1" x14ac:dyDescent="0.25">
      <c r="A233" s="666"/>
      <c r="B233" s="674">
        <v>2100201</v>
      </c>
      <c r="C233" s="681" t="s">
        <v>4294</v>
      </c>
      <c r="D233" s="665">
        <v>2300</v>
      </c>
      <c r="E233" s="666" t="s">
        <v>1974</v>
      </c>
    </row>
    <row r="234" spans="1:5" hidden="1" x14ac:dyDescent="0.25">
      <c r="A234" s="666"/>
      <c r="B234" s="674">
        <v>2100202</v>
      </c>
      <c r="C234" s="681" t="s">
        <v>4295</v>
      </c>
      <c r="D234" s="665">
        <v>2300</v>
      </c>
      <c r="E234" s="666" t="s">
        <v>1974</v>
      </c>
    </row>
    <row r="235" spans="1:5" hidden="1" x14ac:dyDescent="0.25">
      <c r="A235" s="666"/>
      <c r="B235" s="674">
        <v>2100203</v>
      </c>
      <c r="C235" s="681" t="s">
        <v>4296</v>
      </c>
      <c r="D235" s="665">
        <v>2300</v>
      </c>
      <c r="E235" s="666" t="s">
        <v>1974</v>
      </c>
    </row>
    <row r="236" spans="1:5" x14ac:dyDescent="0.25">
      <c r="A236" s="666"/>
      <c r="B236" s="674">
        <v>2100204</v>
      </c>
      <c r="C236" s="681" t="s">
        <v>4297</v>
      </c>
      <c r="D236" s="665">
        <v>2300</v>
      </c>
      <c r="E236" s="666" t="s">
        <v>1974</v>
      </c>
    </row>
    <row r="237" spans="1:5" x14ac:dyDescent="0.25">
      <c r="A237" s="666"/>
      <c r="B237" s="674">
        <v>2100205</v>
      </c>
      <c r="C237" s="681" t="s">
        <v>4298</v>
      </c>
      <c r="D237" s="665">
        <v>3000</v>
      </c>
      <c r="E237" s="666" t="s">
        <v>262</v>
      </c>
    </row>
    <row r="238" spans="1:5" x14ac:dyDescent="0.25">
      <c r="A238" s="666"/>
      <c r="B238" s="674">
        <v>2100206</v>
      </c>
      <c r="C238" s="681" t="s">
        <v>4240</v>
      </c>
      <c r="D238" s="665">
        <v>2300</v>
      </c>
      <c r="E238" s="666" t="s">
        <v>1974</v>
      </c>
    </row>
    <row r="239" spans="1:5" x14ac:dyDescent="0.25">
      <c r="A239" s="666"/>
      <c r="B239" s="674">
        <v>2100207</v>
      </c>
      <c r="C239" s="681" t="s">
        <v>4299</v>
      </c>
      <c r="D239" s="665">
        <v>1600</v>
      </c>
      <c r="E239" s="666" t="s">
        <v>1974</v>
      </c>
    </row>
    <row r="240" spans="1:5" x14ac:dyDescent="0.25">
      <c r="A240" s="666"/>
      <c r="B240" s="674">
        <v>2100208</v>
      </c>
      <c r="C240" s="681" t="s">
        <v>4242</v>
      </c>
      <c r="D240" s="665">
        <v>1300</v>
      </c>
      <c r="E240" s="666" t="s">
        <v>1514</v>
      </c>
    </row>
    <row r="241" spans="1:5" x14ac:dyDescent="0.25">
      <c r="A241" s="666"/>
      <c r="B241" s="674">
        <v>2100209</v>
      </c>
      <c r="C241" s="682" t="s">
        <v>4300</v>
      </c>
      <c r="D241" s="665">
        <v>4500</v>
      </c>
      <c r="E241" s="666" t="s">
        <v>1974</v>
      </c>
    </row>
    <row r="242" spans="1:5" x14ac:dyDescent="0.25">
      <c r="A242" s="666"/>
      <c r="B242" s="674">
        <v>2100210</v>
      </c>
      <c r="C242" s="681" t="s">
        <v>4301</v>
      </c>
      <c r="D242" s="665">
        <v>3800</v>
      </c>
      <c r="E242" s="666" t="s">
        <v>262</v>
      </c>
    </row>
    <row r="243" spans="1:5" x14ac:dyDescent="0.25">
      <c r="A243" s="666"/>
      <c r="B243" s="674">
        <v>2100211</v>
      </c>
      <c r="C243" s="681" t="s">
        <v>4302</v>
      </c>
      <c r="D243" s="665">
        <v>1000</v>
      </c>
      <c r="E243" s="666" t="s">
        <v>262</v>
      </c>
    </row>
    <row r="244" spans="1:5" ht="30" x14ac:dyDescent="0.25">
      <c r="A244" s="666"/>
      <c r="B244" s="674">
        <v>2100212</v>
      </c>
      <c r="C244" s="682" t="s">
        <v>4303</v>
      </c>
      <c r="D244" s="665">
        <v>5000</v>
      </c>
      <c r="E244" s="666" t="s">
        <v>262</v>
      </c>
    </row>
    <row r="245" spans="1:5" x14ac:dyDescent="0.25">
      <c r="A245" s="666"/>
      <c r="B245" s="674">
        <v>2100213</v>
      </c>
      <c r="C245" s="682" t="s">
        <v>4304</v>
      </c>
      <c r="D245" s="665">
        <v>2500</v>
      </c>
      <c r="E245" s="666" t="s">
        <v>1514</v>
      </c>
    </row>
    <row r="246" spans="1:5" x14ac:dyDescent="0.25">
      <c r="A246" s="666"/>
      <c r="B246" s="674">
        <v>2100214</v>
      </c>
      <c r="C246" s="682" t="s">
        <v>4305</v>
      </c>
      <c r="D246" s="665">
        <v>2600</v>
      </c>
      <c r="E246" s="666" t="s">
        <v>1514</v>
      </c>
    </row>
    <row r="247" spans="1:5" x14ac:dyDescent="0.25">
      <c r="A247" s="666"/>
      <c r="B247" s="674">
        <v>2100215</v>
      </c>
      <c r="C247" s="682" t="s">
        <v>4306</v>
      </c>
      <c r="D247" s="665">
        <v>2500</v>
      </c>
      <c r="E247" s="666" t="s">
        <v>1514</v>
      </c>
    </row>
    <row r="248" spans="1:5" x14ac:dyDescent="0.25">
      <c r="A248" s="666"/>
      <c r="B248" s="674">
        <v>2100216</v>
      </c>
      <c r="C248" s="682" t="s">
        <v>4307</v>
      </c>
      <c r="D248" s="665">
        <v>2600</v>
      </c>
      <c r="E248" s="666" t="s">
        <v>1514</v>
      </c>
    </row>
    <row r="249" spans="1:5" ht="30" x14ac:dyDescent="0.25">
      <c r="A249" s="666"/>
      <c r="B249" s="674">
        <v>2100217</v>
      </c>
      <c r="C249" s="682" t="s">
        <v>4308</v>
      </c>
      <c r="D249" s="665">
        <v>2500</v>
      </c>
      <c r="E249" s="666" t="s">
        <v>1514</v>
      </c>
    </row>
    <row r="250" spans="1:5" x14ac:dyDescent="0.25">
      <c r="A250" s="666"/>
      <c r="B250" s="674">
        <v>2100218</v>
      </c>
      <c r="C250" s="682" t="s">
        <v>4309</v>
      </c>
      <c r="D250" s="665">
        <v>1400</v>
      </c>
      <c r="E250" s="666" t="s">
        <v>1514</v>
      </c>
    </row>
    <row r="251" spans="1:5" ht="30" x14ac:dyDescent="0.25">
      <c r="A251" s="666"/>
      <c r="B251" s="674">
        <v>2100219</v>
      </c>
      <c r="C251" s="682" t="s">
        <v>4310</v>
      </c>
      <c r="D251" s="665">
        <v>2600</v>
      </c>
      <c r="E251" s="666" t="s">
        <v>1514</v>
      </c>
    </row>
    <row r="252" spans="1:5" x14ac:dyDescent="0.25">
      <c r="A252" s="666"/>
      <c r="B252" s="674">
        <v>2100220</v>
      </c>
      <c r="C252" s="682" t="s">
        <v>4311</v>
      </c>
      <c r="D252" s="665">
        <v>1800</v>
      </c>
      <c r="E252" s="666" t="s">
        <v>1514</v>
      </c>
    </row>
    <row r="253" spans="1:5" ht="30" x14ac:dyDescent="0.25">
      <c r="A253" s="666"/>
      <c r="B253" s="674">
        <v>2100221</v>
      </c>
      <c r="C253" s="682" t="s">
        <v>4312</v>
      </c>
      <c r="D253" s="665">
        <v>2000</v>
      </c>
      <c r="E253" s="666" t="s">
        <v>1514</v>
      </c>
    </row>
    <row r="254" spans="1:5" x14ac:dyDescent="0.25">
      <c r="A254" s="666"/>
      <c r="B254" s="674">
        <v>2100222</v>
      </c>
      <c r="C254" s="682" t="s">
        <v>4313</v>
      </c>
      <c r="D254" s="665">
        <v>2600</v>
      </c>
      <c r="E254" s="666" t="s">
        <v>1514</v>
      </c>
    </row>
    <row r="255" spans="1:5" ht="30" x14ac:dyDescent="0.25">
      <c r="A255" s="666"/>
      <c r="B255" s="674">
        <v>2100223</v>
      </c>
      <c r="C255" s="682" t="s">
        <v>4314</v>
      </c>
      <c r="D255" s="665">
        <v>2500</v>
      </c>
      <c r="E255" s="666" t="s">
        <v>1514</v>
      </c>
    </row>
    <row r="256" spans="1:5" x14ac:dyDescent="0.25">
      <c r="A256" s="666"/>
      <c r="B256" s="674">
        <v>2100224</v>
      </c>
      <c r="C256" s="682" t="s">
        <v>4315</v>
      </c>
      <c r="D256" s="665">
        <v>2500</v>
      </c>
      <c r="E256" s="666" t="s">
        <v>1514</v>
      </c>
    </row>
    <row r="257" spans="1:5" x14ac:dyDescent="0.25">
      <c r="A257" s="666"/>
      <c r="B257" s="674">
        <v>2100225</v>
      </c>
      <c r="C257" s="682" t="s">
        <v>4316</v>
      </c>
      <c r="D257" s="665">
        <v>650</v>
      </c>
      <c r="E257" s="666" t="s">
        <v>1514</v>
      </c>
    </row>
    <row r="258" spans="1:5" x14ac:dyDescent="0.25">
      <c r="A258" s="666"/>
      <c r="B258" s="674">
        <v>2100226</v>
      </c>
      <c r="C258" s="681" t="s">
        <v>4317</v>
      </c>
      <c r="D258" s="665">
        <v>400</v>
      </c>
      <c r="E258" s="666" t="s">
        <v>1514</v>
      </c>
    </row>
    <row r="259" spans="1:5" x14ac:dyDescent="0.25">
      <c r="A259" s="666"/>
      <c r="B259" s="674">
        <v>2100227</v>
      </c>
      <c r="C259" s="682" t="s">
        <v>4318</v>
      </c>
      <c r="D259" s="665">
        <v>1300</v>
      </c>
      <c r="E259" s="666" t="s">
        <v>1514</v>
      </c>
    </row>
    <row r="260" spans="1:5" ht="30" x14ac:dyDescent="0.25">
      <c r="A260" s="666"/>
      <c r="B260" s="674">
        <v>2100228</v>
      </c>
      <c r="C260" s="682" t="s">
        <v>4319</v>
      </c>
      <c r="D260" s="665">
        <v>850</v>
      </c>
      <c r="E260" s="666" t="s">
        <v>1514</v>
      </c>
    </row>
    <row r="261" spans="1:5" ht="30" x14ac:dyDescent="0.25">
      <c r="A261" s="666"/>
      <c r="B261" s="674">
        <v>2100229</v>
      </c>
      <c r="C261" s="682" t="s">
        <v>4320</v>
      </c>
      <c r="D261" s="665">
        <v>850</v>
      </c>
      <c r="E261" s="666" t="s">
        <v>1514</v>
      </c>
    </row>
    <row r="262" spans="1:5" x14ac:dyDescent="0.25">
      <c r="A262" s="666"/>
      <c r="B262" s="674">
        <v>2100230</v>
      </c>
      <c r="C262" s="682" t="s">
        <v>4321</v>
      </c>
      <c r="D262" s="665">
        <v>450</v>
      </c>
      <c r="E262" s="666" t="s">
        <v>1514</v>
      </c>
    </row>
    <row r="263" spans="1:5" x14ac:dyDescent="0.25">
      <c r="A263" s="666"/>
      <c r="B263" s="674">
        <v>2100231</v>
      </c>
      <c r="C263" s="682" t="s">
        <v>4322</v>
      </c>
      <c r="D263" s="665">
        <v>450</v>
      </c>
      <c r="E263" s="666" t="s">
        <v>1514</v>
      </c>
    </row>
    <row r="264" spans="1:5" x14ac:dyDescent="0.25">
      <c r="A264" s="666"/>
      <c r="B264" s="674">
        <v>2100232</v>
      </c>
      <c r="C264" s="681" t="s">
        <v>4323</v>
      </c>
      <c r="D264" s="665">
        <v>2200</v>
      </c>
      <c r="E264" s="666" t="s">
        <v>1514</v>
      </c>
    </row>
    <row r="265" spans="1:5" x14ac:dyDescent="0.25">
      <c r="A265" s="666"/>
      <c r="B265" s="674">
        <v>2100233</v>
      </c>
      <c r="C265" s="682" t="s">
        <v>4324</v>
      </c>
      <c r="D265" s="665">
        <v>650</v>
      </c>
      <c r="E265" s="683" t="s">
        <v>1514</v>
      </c>
    </row>
    <row r="266" spans="1:5" ht="30" x14ac:dyDescent="0.25">
      <c r="A266" s="666"/>
      <c r="B266" s="674">
        <v>2100234</v>
      </c>
      <c r="C266" s="682" t="s">
        <v>4325</v>
      </c>
      <c r="D266" s="665">
        <v>850</v>
      </c>
      <c r="E266" s="666" t="s">
        <v>1514</v>
      </c>
    </row>
    <row r="267" spans="1:5" x14ac:dyDescent="0.25">
      <c r="A267" s="666"/>
      <c r="B267" s="674">
        <v>2100235</v>
      </c>
      <c r="C267" s="682" t="s">
        <v>4326</v>
      </c>
      <c r="D267" s="665">
        <v>1300</v>
      </c>
      <c r="E267" s="666" t="s">
        <v>1514</v>
      </c>
    </row>
    <row r="268" spans="1:5" x14ac:dyDescent="0.25">
      <c r="A268" s="666"/>
      <c r="B268" s="674">
        <v>2100236</v>
      </c>
      <c r="C268" s="682" t="s">
        <v>4327</v>
      </c>
      <c r="D268" s="665">
        <v>8550</v>
      </c>
      <c r="E268" s="666" t="s">
        <v>1514</v>
      </c>
    </row>
    <row r="269" spans="1:5" x14ac:dyDescent="0.25">
      <c r="A269" s="666"/>
      <c r="B269" s="674">
        <v>2100237</v>
      </c>
      <c r="C269" s="681" t="s">
        <v>4230</v>
      </c>
      <c r="D269" s="665">
        <v>2300</v>
      </c>
      <c r="E269" s="666" t="s">
        <v>1514</v>
      </c>
    </row>
    <row r="270" spans="1:5" x14ac:dyDescent="0.25">
      <c r="A270" s="666"/>
      <c r="B270" s="674">
        <v>2100238</v>
      </c>
      <c r="C270" s="681" t="s">
        <v>4154</v>
      </c>
      <c r="D270" s="665">
        <v>850</v>
      </c>
      <c r="E270" s="666" t="s">
        <v>1514</v>
      </c>
    </row>
    <row r="271" spans="1:5" x14ac:dyDescent="0.25">
      <c r="A271" s="666"/>
      <c r="B271" s="674">
        <v>2100239</v>
      </c>
      <c r="C271" s="681" t="s">
        <v>4156</v>
      </c>
      <c r="D271" s="665">
        <v>850</v>
      </c>
      <c r="E271" s="666" t="s">
        <v>1514</v>
      </c>
    </row>
    <row r="272" spans="1:5" x14ac:dyDescent="0.25">
      <c r="A272" s="666"/>
      <c r="B272" s="674">
        <v>2100240</v>
      </c>
      <c r="C272" s="681" t="s">
        <v>4158</v>
      </c>
      <c r="D272" s="665">
        <v>1900</v>
      </c>
      <c r="E272" s="666" t="s">
        <v>1514</v>
      </c>
    </row>
    <row r="273" spans="1:5" x14ac:dyDescent="0.25">
      <c r="A273" s="666"/>
      <c r="B273" s="674">
        <v>2100241</v>
      </c>
      <c r="C273" s="681" t="s">
        <v>4155</v>
      </c>
      <c r="D273" s="665">
        <v>1900</v>
      </c>
      <c r="E273" s="666" t="s">
        <v>1514</v>
      </c>
    </row>
    <row r="274" spans="1:5" x14ac:dyDescent="0.25">
      <c r="A274" s="666"/>
      <c r="B274" s="674">
        <v>2100242</v>
      </c>
      <c r="C274" s="681" t="s">
        <v>4328</v>
      </c>
      <c r="D274" s="665">
        <v>1300</v>
      </c>
      <c r="E274" s="666" t="s">
        <v>1514</v>
      </c>
    </row>
    <row r="275" spans="1:5" x14ac:dyDescent="0.25">
      <c r="A275" s="666"/>
      <c r="B275" s="674">
        <v>2100243</v>
      </c>
      <c r="C275" s="681" t="s">
        <v>4329</v>
      </c>
      <c r="D275" s="665">
        <v>1300</v>
      </c>
      <c r="E275" s="666" t="s">
        <v>1514</v>
      </c>
    </row>
    <row r="276" spans="1:5" x14ac:dyDescent="0.25">
      <c r="A276" s="666"/>
      <c r="B276" s="674">
        <v>2100244</v>
      </c>
      <c r="C276" s="681" t="s">
        <v>4330</v>
      </c>
      <c r="D276" s="665">
        <v>1500</v>
      </c>
      <c r="E276" s="666" t="s">
        <v>1514</v>
      </c>
    </row>
    <row r="277" spans="1:5" x14ac:dyDescent="0.25">
      <c r="A277" s="666"/>
      <c r="B277" s="674">
        <v>2100245</v>
      </c>
      <c r="C277" s="681" t="s">
        <v>4125</v>
      </c>
      <c r="D277" s="665">
        <v>650</v>
      </c>
      <c r="E277" s="666" t="s">
        <v>1514</v>
      </c>
    </row>
    <row r="278" spans="1:5" x14ac:dyDescent="0.25">
      <c r="A278" s="666"/>
      <c r="B278" s="674">
        <v>2100246</v>
      </c>
      <c r="C278" s="681" t="s">
        <v>4127</v>
      </c>
      <c r="D278" s="665">
        <v>650</v>
      </c>
      <c r="E278" s="666" t="s">
        <v>1514</v>
      </c>
    </row>
    <row r="279" spans="1:5" x14ac:dyDescent="0.25">
      <c r="A279" s="666"/>
      <c r="B279" s="674">
        <v>2100247</v>
      </c>
      <c r="C279" s="681" t="s">
        <v>4331</v>
      </c>
      <c r="D279" s="665">
        <v>1500</v>
      </c>
      <c r="E279" s="666" t="s">
        <v>1514</v>
      </c>
    </row>
    <row r="280" spans="1:5" x14ac:dyDescent="0.25">
      <c r="A280" s="666"/>
      <c r="B280" s="674">
        <v>2100248</v>
      </c>
      <c r="C280" s="681" t="s">
        <v>4131</v>
      </c>
      <c r="D280" s="665">
        <v>1100</v>
      </c>
      <c r="E280" s="666" t="s">
        <v>1514</v>
      </c>
    </row>
    <row r="281" spans="1:5" x14ac:dyDescent="0.25">
      <c r="A281" s="666"/>
      <c r="B281" s="674">
        <v>2100249</v>
      </c>
      <c r="C281" s="681" t="s">
        <v>4133</v>
      </c>
      <c r="D281" s="665">
        <v>1100</v>
      </c>
      <c r="E281" s="666" t="s">
        <v>1514</v>
      </c>
    </row>
    <row r="282" spans="1:5" x14ac:dyDescent="0.25">
      <c r="A282" s="666"/>
      <c r="B282" s="674">
        <v>2100250</v>
      </c>
      <c r="C282" s="681" t="s">
        <v>4134</v>
      </c>
      <c r="D282" s="665">
        <v>650</v>
      </c>
      <c r="E282" s="666" t="s">
        <v>1514</v>
      </c>
    </row>
    <row r="283" spans="1:5" x14ac:dyDescent="0.25">
      <c r="A283" s="666"/>
      <c r="B283" s="674">
        <v>2100251</v>
      </c>
      <c r="C283" s="681" t="s">
        <v>4135</v>
      </c>
      <c r="D283" s="665">
        <v>650</v>
      </c>
      <c r="E283" s="666" t="s">
        <v>1514</v>
      </c>
    </row>
    <row r="284" spans="1:5" x14ac:dyDescent="0.25">
      <c r="A284" s="666"/>
      <c r="B284" s="674">
        <v>2100252</v>
      </c>
      <c r="C284" s="681" t="s">
        <v>4136</v>
      </c>
      <c r="D284" s="665">
        <v>650</v>
      </c>
      <c r="E284" s="666" t="s">
        <v>1514</v>
      </c>
    </row>
    <row r="285" spans="1:5" ht="30" x14ac:dyDescent="0.25">
      <c r="A285" s="666"/>
      <c r="B285" s="674">
        <v>2100253</v>
      </c>
      <c r="C285" s="682" t="s">
        <v>4138</v>
      </c>
      <c r="D285" s="665">
        <v>1500</v>
      </c>
      <c r="E285" s="666" t="s">
        <v>1514</v>
      </c>
    </row>
    <row r="286" spans="1:5" x14ac:dyDescent="0.25">
      <c r="A286" s="666"/>
      <c r="B286" s="674">
        <v>2100254</v>
      </c>
      <c r="C286" s="681" t="s">
        <v>4332</v>
      </c>
      <c r="D286" s="665">
        <v>1500</v>
      </c>
      <c r="E286" s="666" t="s">
        <v>1514</v>
      </c>
    </row>
    <row r="287" spans="1:5" x14ac:dyDescent="0.25">
      <c r="A287" s="666"/>
      <c r="B287" s="674">
        <v>2100255</v>
      </c>
      <c r="C287" s="681" t="s">
        <v>4141</v>
      </c>
      <c r="D287" s="665">
        <v>650</v>
      </c>
      <c r="E287" s="666" t="s">
        <v>1514</v>
      </c>
    </row>
    <row r="288" spans="1:5" x14ac:dyDescent="0.25">
      <c r="A288" s="666"/>
      <c r="B288" s="674">
        <v>2100256</v>
      </c>
      <c r="C288" s="681" t="s">
        <v>4333</v>
      </c>
      <c r="D288" s="665">
        <v>1500</v>
      </c>
      <c r="E288" s="666" t="s">
        <v>1514</v>
      </c>
    </row>
    <row r="289" spans="1:5" x14ac:dyDescent="0.25">
      <c r="A289" s="666"/>
      <c r="B289" s="674">
        <v>2100257</v>
      </c>
      <c r="C289" s="681" t="s">
        <v>4143</v>
      </c>
      <c r="D289" s="665">
        <v>1500</v>
      </c>
      <c r="E289" s="666" t="s">
        <v>1514</v>
      </c>
    </row>
    <row r="290" spans="1:5" x14ac:dyDescent="0.25">
      <c r="A290" s="666"/>
      <c r="B290" s="674">
        <v>2100258</v>
      </c>
      <c r="C290" s="681" t="s">
        <v>4144</v>
      </c>
      <c r="D290" s="665">
        <v>1100</v>
      </c>
      <c r="E290" s="666" t="s">
        <v>1514</v>
      </c>
    </row>
    <row r="291" spans="1:5" x14ac:dyDescent="0.25">
      <c r="A291" s="666"/>
      <c r="B291" s="674">
        <v>2100259</v>
      </c>
      <c r="C291" s="681" t="s">
        <v>4145</v>
      </c>
      <c r="D291" s="665">
        <v>650</v>
      </c>
      <c r="E291" s="666" t="s">
        <v>1514</v>
      </c>
    </row>
    <row r="292" spans="1:5" x14ac:dyDescent="0.25">
      <c r="A292" s="666"/>
      <c r="B292" s="674">
        <v>2100260</v>
      </c>
      <c r="C292" s="681" t="s">
        <v>4146</v>
      </c>
      <c r="D292" s="665">
        <v>650</v>
      </c>
      <c r="E292" s="666" t="s">
        <v>1514</v>
      </c>
    </row>
    <row r="293" spans="1:5" x14ac:dyDescent="0.25">
      <c r="A293" s="666"/>
      <c r="B293" s="674">
        <v>2100261</v>
      </c>
      <c r="C293" s="681" t="s">
        <v>4147</v>
      </c>
      <c r="D293" s="665">
        <v>850</v>
      </c>
      <c r="E293" s="666" t="s">
        <v>1514</v>
      </c>
    </row>
    <row r="294" spans="1:5" x14ac:dyDescent="0.25">
      <c r="A294" s="795"/>
      <c r="B294" s="796"/>
      <c r="C294" s="795"/>
      <c r="D294" s="797"/>
      <c r="E294" s="795"/>
    </row>
  </sheetData>
  <mergeCells count="37">
    <mergeCell ref="A163:E163"/>
    <mergeCell ref="A181:E181"/>
    <mergeCell ref="A215:E215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C152:C153"/>
    <mergeCell ref="D152:D153"/>
    <mergeCell ref="E152:E153"/>
    <mergeCell ref="A154:A155"/>
    <mergeCell ref="B154:B155"/>
    <mergeCell ref="C154:C155"/>
    <mergeCell ref="D154:D155"/>
    <mergeCell ref="E154:E155"/>
    <mergeCell ref="A205:E205"/>
    <mergeCell ref="A5:E5"/>
    <mergeCell ref="A7:E7"/>
    <mergeCell ref="A53:E53"/>
    <mergeCell ref="A76:E76"/>
    <mergeCell ref="A83:E83"/>
    <mergeCell ref="A90:E90"/>
    <mergeCell ref="A124:E124"/>
    <mergeCell ref="A136:E136"/>
    <mergeCell ref="A150:A151"/>
    <mergeCell ref="B150:B151"/>
    <mergeCell ref="C150:C151"/>
    <mergeCell ref="D150:D151"/>
    <mergeCell ref="E150:E151"/>
    <mergeCell ref="A152:A153"/>
    <mergeCell ref="B152:B153"/>
  </mergeCells>
  <hyperlinks>
    <hyperlink ref="A149" r:id="rId1"/>
    <hyperlink ref="A150" r:id="rId2"/>
    <hyperlink ref="A152" r:id="rId3"/>
    <hyperlink ref="A161" r:id="rId4"/>
  </hyperlink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J40"/>
  <sheetViews>
    <sheetView zoomScaleNormal="100" workbookViewId="0"/>
  </sheetViews>
  <sheetFormatPr defaultColWidth="15.85546875" defaultRowHeight="15" x14ac:dyDescent="0.25"/>
  <cols>
    <col min="1" max="2" width="15.85546875" style="684"/>
    <col min="3" max="3" width="63.7109375" style="685" customWidth="1"/>
    <col min="4" max="5" width="15.85546875" style="684"/>
    <col min="6" max="1024" width="15.85546875" style="685"/>
  </cols>
  <sheetData>
    <row r="1" spans="1:249" s="66" customFormat="1" ht="18" customHeight="1" x14ac:dyDescent="0.25">
      <c r="D1" s="922"/>
      <c r="E1" s="922"/>
    </row>
    <row r="2" spans="1:249" s="66" customFormat="1" ht="18" customHeight="1" x14ac:dyDescent="0.25">
      <c r="D2" s="923"/>
      <c r="E2" s="923"/>
    </row>
    <row r="3" spans="1:249" s="66" customFormat="1" ht="18" customHeight="1" x14ac:dyDescent="0.25">
      <c r="D3" s="924"/>
      <c r="E3" s="924"/>
    </row>
    <row r="4" spans="1:249" s="66" customFormat="1" ht="18" customHeight="1" x14ac:dyDescent="0.25">
      <c r="D4" s="925"/>
      <c r="E4" s="925"/>
    </row>
    <row r="5" spans="1:249" s="66" customFormat="1" ht="18" customHeight="1" x14ac:dyDescent="0.25">
      <c r="A5" s="926" t="s">
        <v>4334</v>
      </c>
      <c r="B5" s="926"/>
      <c r="C5" s="926"/>
      <c r="D5" s="926"/>
      <c r="E5" s="926"/>
    </row>
    <row r="6" spans="1:249" s="66" customFormat="1" ht="18" customHeight="1" x14ac:dyDescent="0.25">
      <c r="D6" s="686"/>
      <c r="E6" s="686"/>
    </row>
    <row r="7" spans="1:249" s="66" customFormat="1" ht="53.25" customHeight="1" x14ac:dyDescent="0.25">
      <c r="A7" s="687" t="s">
        <v>564</v>
      </c>
      <c r="B7" s="688" t="s">
        <v>565</v>
      </c>
      <c r="C7" s="689" t="s">
        <v>568</v>
      </c>
      <c r="D7" s="690" t="s">
        <v>566</v>
      </c>
      <c r="E7" s="485" t="s">
        <v>567</v>
      </c>
    </row>
    <row r="8" spans="1:249" s="150" customFormat="1" ht="16.5" hidden="1" customHeight="1" x14ac:dyDescent="0.25">
      <c r="A8" s="691" t="s">
        <v>4335</v>
      </c>
      <c r="B8" s="692">
        <v>2200001</v>
      </c>
      <c r="C8" s="693" t="s">
        <v>4336</v>
      </c>
      <c r="D8" s="694">
        <v>2000</v>
      </c>
      <c r="E8" s="695" t="s">
        <v>292</v>
      </c>
    </row>
    <row r="9" spans="1:249" s="150" customFormat="1" ht="16.5" hidden="1" customHeight="1" x14ac:dyDescent="0.25">
      <c r="A9" s="691" t="s">
        <v>4337</v>
      </c>
      <c r="B9" s="692">
        <v>2200002</v>
      </c>
      <c r="C9" s="693" t="s">
        <v>4338</v>
      </c>
      <c r="D9" s="694">
        <v>3000</v>
      </c>
      <c r="E9" s="695" t="s">
        <v>292</v>
      </c>
    </row>
    <row r="10" spans="1:249" s="150" customFormat="1" ht="16.5" hidden="1" customHeight="1" x14ac:dyDescent="0.25">
      <c r="A10" s="696" t="s">
        <v>4339</v>
      </c>
      <c r="B10" s="692">
        <v>2200003</v>
      </c>
      <c r="C10" s="693" t="s">
        <v>4340</v>
      </c>
      <c r="D10" s="697">
        <v>3500</v>
      </c>
      <c r="E10" s="695" t="s">
        <v>292</v>
      </c>
    </row>
    <row r="11" spans="1:249" s="150" customFormat="1" ht="16.5" hidden="1" customHeight="1" x14ac:dyDescent="0.25">
      <c r="A11" s="696" t="s">
        <v>4339</v>
      </c>
      <c r="B11" s="692">
        <v>2200004</v>
      </c>
      <c r="C11" s="693" t="s">
        <v>4341</v>
      </c>
      <c r="D11" s="697">
        <v>3500</v>
      </c>
      <c r="E11" s="695" t="s">
        <v>292</v>
      </c>
    </row>
    <row r="12" spans="1:249" s="66" customFormat="1" ht="16.5" customHeight="1" x14ac:dyDescent="0.25">
      <c r="A12" s="531" t="s">
        <v>4342</v>
      </c>
      <c r="B12" s="688">
        <v>2200005</v>
      </c>
      <c r="C12" s="533" t="s">
        <v>4343</v>
      </c>
      <c r="D12" s="698">
        <v>3300</v>
      </c>
      <c r="E12" s="699" t="s">
        <v>4344</v>
      </c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8"/>
      <c r="BG12" s="288"/>
      <c r="BH12" s="288"/>
      <c r="BI12" s="288"/>
      <c r="BJ12" s="288"/>
      <c r="BK12" s="288"/>
      <c r="BL12" s="288"/>
      <c r="BM12" s="288"/>
      <c r="BN12" s="288"/>
      <c r="BO12" s="288"/>
      <c r="BP12" s="288"/>
      <c r="BQ12" s="288"/>
      <c r="BR12" s="288"/>
      <c r="BS12" s="288"/>
      <c r="BT12" s="288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88"/>
      <c r="DP12" s="288"/>
      <c r="DQ12" s="288"/>
      <c r="DR12" s="288"/>
      <c r="DS12" s="288"/>
      <c r="DT12" s="288"/>
      <c r="DU12" s="288"/>
      <c r="DV12" s="288"/>
      <c r="DW12" s="288"/>
      <c r="DX12" s="288"/>
      <c r="DY12" s="288"/>
      <c r="DZ12" s="288"/>
      <c r="EA12" s="288"/>
      <c r="EB12" s="288"/>
      <c r="EC12" s="288"/>
      <c r="ED12" s="288"/>
      <c r="EE12" s="288"/>
      <c r="EF12" s="288"/>
      <c r="EG12" s="288"/>
      <c r="EH12" s="288"/>
      <c r="EI12" s="288"/>
      <c r="EJ12" s="288"/>
      <c r="EK12" s="288"/>
      <c r="EL12" s="288"/>
      <c r="EM12" s="288"/>
      <c r="EN12" s="288"/>
      <c r="EO12" s="288"/>
      <c r="EP12" s="288"/>
      <c r="EQ12" s="288"/>
      <c r="ER12" s="288"/>
      <c r="ES12" s="288"/>
      <c r="ET12" s="288"/>
      <c r="EU12" s="288"/>
      <c r="EV12" s="288"/>
      <c r="EW12" s="288"/>
      <c r="EX12" s="288"/>
      <c r="EY12" s="288"/>
      <c r="EZ12" s="288"/>
      <c r="FA12" s="288"/>
      <c r="FB12" s="288"/>
      <c r="FC12" s="288"/>
      <c r="FD12" s="288"/>
      <c r="FE12" s="288"/>
      <c r="FF12" s="288"/>
      <c r="FG12" s="288"/>
      <c r="FH12" s="288"/>
      <c r="FI12" s="288"/>
      <c r="FJ12" s="288"/>
      <c r="FK12" s="288"/>
      <c r="FL12" s="288"/>
      <c r="FM12" s="288"/>
      <c r="FN12" s="288"/>
      <c r="FO12" s="288"/>
      <c r="FP12" s="288"/>
      <c r="FQ12" s="288"/>
      <c r="FR12" s="288"/>
      <c r="FS12" s="288"/>
      <c r="FT12" s="288"/>
      <c r="FU12" s="288"/>
      <c r="FV12" s="288"/>
      <c r="FW12" s="288"/>
      <c r="FX12" s="288"/>
      <c r="FY12" s="288"/>
      <c r="FZ12" s="288"/>
      <c r="GA12" s="288"/>
      <c r="GB12" s="288"/>
      <c r="GC12" s="288"/>
      <c r="GD12" s="288"/>
      <c r="GE12" s="288"/>
      <c r="GF12" s="288"/>
      <c r="GG12" s="288"/>
      <c r="GH12" s="288"/>
      <c r="GI12" s="288"/>
      <c r="GJ12" s="288"/>
      <c r="GK12" s="288"/>
      <c r="GL12" s="288"/>
      <c r="GM12" s="288"/>
      <c r="GN12" s="288"/>
      <c r="GO12" s="288"/>
      <c r="GP12" s="288"/>
      <c r="GQ12" s="288"/>
      <c r="GR12" s="288"/>
      <c r="GS12" s="288"/>
      <c r="GT12" s="288"/>
      <c r="GU12" s="288"/>
      <c r="GV12" s="288"/>
      <c r="GW12" s="288"/>
      <c r="GX12" s="288"/>
      <c r="GY12" s="288"/>
      <c r="GZ12" s="288"/>
      <c r="HA12" s="288"/>
      <c r="HB12" s="288"/>
      <c r="HC12" s="288"/>
      <c r="HD12" s="288"/>
      <c r="HE12" s="288"/>
      <c r="HF12" s="288"/>
      <c r="HG12" s="288"/>
      <c r="HH12" s="288"/>
      <c r="HI12" s="288"/>
      <c r="HJ12" s="288"/>
      <c r="HK12" s="288"/>
      <c r="HL12" s="288"/>
      <c r="HM12" s="288"/>
      <c r="HN12" s="288"/>
      <c r="HO12" s="288"/>
      <c r="HP12" s="288"/>
      <c r="HQ12" s="288"/>
      <c r="HR12" s="288"/>
      <c r="HS12" s="288"/>
      <c r="HT12" s="288"/>
      <c r="HU12" s="288"/>
      <c r="HV12" s="288"/>
      <c r="HW12" s="288"/>
      <c r="HX12" s="288"/>
      <c r="HY12" s="288"/>
      <c r="HZ12" s="288"/>
      <c r="IA12" s="288"/>
      <c r="IB12" s="288"/>
      <c r="IC12" s="288"/>
      <c r="ID12" s="288"/>
      <c r="IE12" s="288"/>
      <c r="IF12" s="288"/>
      <c r="IG12" s="288"/>
      <c r="IH12" s="288"/>
      <c r="II12" s="288"/>
      <c r="IJ12" s="288"/>
      <c r="IK12" s="288"/>
      <c r="IL12" s="288"/>
      <c r="IM12" s="288"/>
      <c r="IN12" s="288"/>
      <c r="IO12" s="288"/>
    </row>
    <row r="13" spans="1:249" s="150" customFormat="1" ht="20.25" hidden="1" customHeight="1" x14ac:dyDescent="0.25">
      <c r="A13" s="928" t="s">
        <v>4345</v>
      </c>
      <c r="B13" s="928"/>
      <c r="C13" s="928"/>
      <c r="D13" s="928"/>
      <c r="E13" s="928"/>
      <c r="F13" s="700"/>
      <c r="G13" s="700"/>
      <c r="H13" s="700"/>
      <c r="I13" s="700"/>
      <c r="J13" s="700"/>
      <c r="K13" s="700"/>
      <c r="L13" s="700"/>
      <c r="M13" s="700"/>
      <c r="N13" s="700"/>
      <c r="O13" s="700"/>
      <c r="P13" s="700"/>
      <c r="Q13" s="700"/>
      <c r="R13" s="700"/>
      <c r="S13" s="700"/>
      <c r="T13" s="700"/>
      <c r="U13" s="700"/>
      <c r="V13" s="700"/>
      <c r="W13" s="700"/>
      <c r="X13" s="700"/>
      <c r="Y13" s="700"/>
      <c r="Z13" s="700"/>
      <c r="AA13" s="700"/>
      <c r="AB13" s="700"/>
      <c r="AC13" s="700"/>
      <c r="AD13" s="700"/>
      <c r="AE13" s="700"/>
      <c r="AF13" s="700"/>
      <c r="AG13" s="700"/>
      <c r="AH13" s="700"/>
      <c r="AI13" s="700"/>
      <c r="AJ13" s="700"/>
      <c r="AK13" s="700"/>
      <c r="AL13" s="700"/>
      <c r="AM13" s="700"/>
      <c r="AN13" s="700"/>
      <c r="AO13" s="700"/>
      <c r="AP13" s="700"/>
      <c r="AQ13" s="700"/>
      <c r="AR13" s="700"/>
      <c r="AS13" s="700"/>
      <c r="AT13" s="700"/>
      <c r="AU13" s="700"/>
      <c r="AV13" s="700"/>
      <c r="AW13" s="700"/>
      <c r="AX13" s="700"/>
      <c r="AY13" s="700"/>
      <c r="AZ13" s="700"/>
      <c r="BA13" s="700"/>
      <c r="BB13" s="700"/>
      <c r="BC13" s="700"/>
      <c r="BD13" s="700"/>
      <c r="BE13" s="700"/>
      <c r="BF13" s="700"/>
      <c r="BG13" s="700"/>
      <c r="BH13" s="700"/>
      <c r="BI13" s="700"/>
      <c r="BJ13" s="700"/>
      <c r="BK13" s="700"/>
      <c r="BL13" s="700"/>
      <c r="BM13" s="700"/>
      <c r="BN13" s="700"/>
      <c r="BO13" s="700"/>
      <c r="BP13" s="700"/>
      <c r="BQ13" s="700"/>
      <c r="BR13" s="700"/>
      <c r="BS13" s="700"/>
      <c r="BT13" s="700"/>
      <c r="BU13" s="700"/>
      <c r="BV13" s="700"/>
      <c r="BW13" s="700"/>
      <c r="BX13" s="700"/>
      <c r="BY13" s="700"/>
      <c r="BZ13" s="700"/>
      <c r="CA13" s="700"/>
      <c r="CB13" s="700"/>
      <c r="CC13" s="700"/>
      <c r="CD13" s="700"/>
      <c r="CE13" s="700"/>
      <c r="CF13" s="700"/>
      <c r="CG13" s="700"/>
      <c r="CH13" s="700"/>
      <c r="CI13" s="700"/>
      <c r="CJ13" s="700"/>
      <c r="CK13" s="700"/>
      <c r="CL13" s="700"/>
      <c r="CM13" s="700"/>
      <c r="CN13" s="700"/>
      <c r="CO13" s="700"/>
      <c r="CP13" s="700"/>
      <c r="CQ13" s="700"/>
      <c r="CR13" s="700"/>
      <c r="CS13" s="700"/>
      <c r="CT13" s="700"/>
      <c r="CU13" s="700"/>
      <c r="CV13" s="700"/>
      <c r="CW13" s="700"/>
      <c r="CX13" s="700"/>
      <c r="CY13" s="700"/>
      <c r="CZ13" s="700"/>
      <c r="DA13" s="700"/>
      <c r="DB13" s="700"/>
      <c r="DC13" s="700"/>
      <c r="DD13" s="700"/>
      <c r="DE13" s="700"/>
      <c r="DF13" s="700"/>
      <c r="DG13" s="700"/>
      <c r="DH13" s="700"/>
      <c r="DI13" s="700"/>
      <c r="DJ13" s="700"/>
      <c r="DK13" s="700"/>
      <c r="DL13" s="700"/>
      <c r="DM13" s="700"/>
      <c r="DN13" s="700"/>
      <c r="DO13" s="700"/>
      <c r="DP13" s="700"/>
      <c r="DQ13" s="700"/>
      <c r="DR13" s="700"/>
      <c r="DS13" s="700"/>
      <c r="DT13" s="700"/>
      <c r="DU13" s="700"/>
      <c r="DV13" s="700"/>
      <c r="DW13" s="700"/>
      <c r="DX13" s="700"/>
      <c r="DY13" s="700"/>
      <c r="DZ13" s="700"/>
      <c r="EA13" s="700"/>
      <c r="EB13" s="700"/>
      <c r="EC13" s="700"/>
      <c r="ED13" s="700"/>
      <c r="EE13" s="700"/>
      <c r="EF13" s="700"/>
      <c r="EG13" s="700"/>
      <c r="EH13" s="700"/>
      <c r="EI13" s="700"/>
      <c r="EJ13" s="700"/>
      <c r="EK13" s="700"/>
      <c r="EL13" s="700"/>
      <c r="EM13" s="700"/>
      <c r="EN13" s="700"/>
      <c r="EO13" s="700"/>
      <c r="EP13" s="700"/>
      <c r="EQ13" s="700"/>
      <c r="ER13" s="700"/>
      <c r="ES13" s="700"/>
      <c r="ET13" s="700"/>
      <c r="EU13" s="700"/>
      <c r="EV13" s="700"/>
      <c r="EW13" s="700"/>
      <c r="EX13" s="700"/>
      <c r="EY13" s="700"/>
      <c r="EZ13" s="700"/>
      <c r="FA13" s="700"/>
      <c r="FB13" s="700"/>
      <c r="FC13" s="700"/>
      <c r="FD13" s="700"/>
      <c r="FE13" s="700"/>
      <c r="FF13" s="700"/>
      <c r="FG13" s="700"/>
      <c r="FH13" s="700"/>
      <c r="FI13" s="700"/>
      <c r="FJ13" s="700"/>
      <c r="FK13" s="700"/>
      <c r="FL13" s="700"/>
      <c r="FM13" s="700"/>
      <c r="FN13" s="700"/>
      <c r="FO13" s="700"/>
      <c r="FP13" s="700"/>
      <c r="FQ13" s="700"/>
      <c r="FR13" s="700"/>
      <c r="FS13" s="700"/>
      <c r="FT13" s="700"/>
      <c r="FU13" s="700"/>
      <c r="FV13" s="700"/>
      <c r="FW13" s="700"/>
      <c r="FX13" s="700"/>
      <c r="FY13" s="700"/>
      <c r="FZ13" s="700"/>
      <c r="GA13" s="700"/>
      <c r="GB13" s="700"/>
      <c r="GC13" s="700"/>
      <c r="GD13" s="700"/>
      <c r="GE13" s="700"/>
      <c r="GF13" s="700"/>
      <c r="GG13" s="700"/>
      <c r="GH13" s="700"/>
      <c r="GI13" s="700"/>
      <c r="GJ13" s="700"/>
      <c r="GK13" s="700"/>
      <c r="GL13" s="700"/>
      <c r="GM13" s="700"/>
      <c r="GN13" s="700"/>
      <c r="GO13" s="700"/>
      <c r="GP13" s="700"/>
      <c r="GQ13" s="700"/>
      <c r="GR13" s="700"/>
      <c r="GS13" s="700"/>
      <c r="GT13" s="700"/>
      <c r="GU13" s="700"/>
      <c r="GV13" s="700"/>
      <c r="GW13" s="700"/>
      <c r="GX13" s="700"/>
      <c r="GY13" s="700"/>
      <c r="GZ13" s="700"/>
      <c r="HA13" s="700"/>
      <c r="HB13" s="700"/>
      <c r="HC13" s="700"/>
      <c r="HD13" s="700"/>
      <c r="HE13" s="700"/>
      <c r="HF13" s="700"/>
      <c r="HG13" s="700"/>
      <c r="HH13" s="700"/>
      <c r="HI13" s="700"/>
      <c r="HJ13" s="700"/>
      <c r="HK13" s="700"/>
      <c r="HL13" s="700"/>
      <c r="HM13" s="700"/>
      <c r="HN13" s="700"/>
      <c r="HO13" s="700"/>
      <c r="HP13" s="700"/>
      <c r="HQ13" s="700"/>
      <c r="HR13" s="700"/>
      <c r="HS13" s="700"/>
      <c r="HT13" s="700"/>
      <c r="HU13" s="700"/>
      <c r="HV13" s="700"/>
      <c r="HW13" s="700"/>
      <c r="HX13" s="700"/>
      <c r="HY13" s="700"/>
      <c r="HZ13" s="700"/>
      <c r="IA13" s="700"/>
      <c r="IB13" s="700"/>
      <c r="IC13" s="700"/>
      <c r="ID13" s="700"/>
      <c r="IE13" s="700"/>
      <c r="IF13" s="700"/>
      <c r="IG13" s="700"/>
      <c r="IH13" s="700"/>
      <c r="II13" s="700"/>
      <c r="IJ13" s="700"/>
      <c r="IK13" s="700"/>
      <c r="IL13" s="700"/>
      <c r="IM13" s="700"/>
      <c r="IN13" s="700"/>
      <c r="IO13" s="700"/>
    </row>
    <row r="14" spans="1:249" s="150" customFormat="1" ht="18.75" hidden="1" customHeight="1" x14ac:dyDescent="0.25">
      <c r="A14" s="928" t="s">
        <v>4346</v>
      </c>
      <c r="B14" s="928"/>
      <c r="C14" s="928"/>
      <c r="D14" s="928"/>
      <c r="E14" s="928"/>
      <c r="F14" s="700"/>
      <c r="G14" s="700"/>
      <c r="H14" s="700"/>
      <c r="I14" s="700"/>
      <c r="J14" s="700"/>
      <c r="K14" s="700"/>
      <c r="L14" s="700"/>
      <c r="M14" s="700"/>
      <c r="N14" s="700"/>
      <c r="O14" s="700"/>
      <c r="P14" s="700"/>
      <c r="Q14" s="700"/>
      <c r="R14" s="700"/>
      <c r="S14" s="700"/>
      <c r="T14" s="700"/>
      <c r="U14" s="700"/>
      <c r="V14" s="700"/>
      <c r="W14" s="700"/>
      <c r="X14" s="700"/>
      <c r="Y14" s="700"/>
      <c r="Z14" s="700"/>
      <c r="AA14" s="700"/>
      <c r="AB14" s="700"/>
      <c r="AC14" s="700"/>
      <c r="AD14" s="700"/>
      <c r="AE14" s="700"/>
      <c r="AF14" s="700"/>
      <c r="AG14" s="700"/>
      <c r="AH14" s="700"/>
      <c r="AI14" s="700"/>
      <c r="AJ14" s="700"/>
      <c r="AK14" s="700"/>
      <c r="AL14" s="700"/>
      <c r="AM14" s="700"/>
      <c r="AN14" s="700"/>
      <c r="AO14" s="700"/>
      <c r="AP14" s="700"/>
      <c r="AQ14" s="700"/>
      <c r="AR14" s="700"/>
      <c r="AS14" s="700"/>
      <c r="AT14" s="700"/>
      <c r="AU14" s="700"/>
      <c r="AV14" s="700"/>
      <c r="AW14" s="700"/>
      <c r="AX14" s="700"/>
      <c r="AY14" s="700"/>
      <c r="AZ14" s="700"/>
      <c r="BA14" s="700"/>
      <c r="BB14" s="700"/>
      <c r="BC14" s="700"/>
      <c r="BD14" s="700"/>
      <c r="BE14" s="700"/>
      <c r="BF14" s="700"/>
      <c r="BG14" s="700"/>
      <c r="BH14" s="700"/>
      <c r="BI14" s="700"/>
      <c r="BJ14" s="700"/>
      <c r="BK14" s="700"/>
      <c r="BL14" s="700"/>
      <c r="BM14" s="700"/>
      <c r="BN14" s="700"/>
      <c r="BO14" s="700"/>
      <c r="BP14" s="700"/>
      <c r="BQ14" s="700"/>
      <c r="BR14" s="700"/>
      <c r="BS14" s="700"/>
      <c r="BT14" s="700"/>
      <c r="BU14" s="700"/>
      <c r="BV14" s="700"/>
      <c r="BW14" s="700"/>
      <c r="BX14" s="700"/>
      <c r="BY14" s="700"/>
      <c r="BZ14" s="700"/>
      <c r="CA14" s="700"/>
      <c r="CB14" s="700"/>
      <c r="CC14" s="700"/>
      <c r="CD14" s="700"/>
      <c r="CE14" s="700"/>
      <c r="CF14" s="700"/>
      <c r="CG14" s="700"/>
      <c r="CH14" s="700"/>
      <c r="CI14" s="700"/>
      <c r="CJ14" s="700"/>
      <c r="CK14" s="700"/>
      <c r="CL14" s="700"/>
      <c r="CM14" s="700"/>
      <c r="CN14" s="700"/>
      <c r="CO14" s="700"/>
      <c r="CP14" s="700"/>
      <c r="CQ14" s="700"/>
      <c r="CR14" s="700"/>
      <c r="CS14" s="700"/>
      <c r="CT14" s="700"/>
      <c r="CU14" s="700"/>
      <c r="CV14" s="700"/>
      <c r="CW14" s="700"/>
      <c r="CX14" s="700"/>
      <c r="CY14" s="700"/>
      <c r="CZ14" s="700"/>
      <c r="DA14" s="700"/>
      <c r="DB14" s="700"/>
      <c r="DC14" s="700"/>
      <c r="DD14" s="700"/>
      <c r="DE14" s="700"/>
      <c r="DF14" s="700"/>
      <c r="DG14" s="700"/>
      <c r="DH14" s="700"/>
      <c r="DI14" s="700"/>
      <c r="DJ14" s="700"/>
      <c r="DK14" s="700"/>
      <c r="DL14" s="700"/>
      <c r="DM14" s="700"/>
      <c r="DN14" s="700"/>
      <c r="DO14" s="700"/>
      <c r="DP14" s="700"/>
      <c r="DQ14" s="700"/>
      <c r="DR14" s="700"/>
      <c r="DS14" s="700"/>
      <c r="DT14" s="700"/>
      <c r="DU14" s="700"/>
      <c r="DV14" s="700"/>
      <c r="DW14" s="700"/>
      <c r="DX14" s="700"/>
      <c r="DY14" s="700"/>
      <c r="DZ14" s="700"/>
      <c r="EA14" s="700"/>
      <c r="EB14" s="700"/>
      <c r="EC14" s="700"/>
      <c r="ED14" s="700"/>
      <c r="EE14" s="700"/>
      <c r="EF14" s="700"/>
      <c r="EG14" s="700"/>
      <c r="EH14" s="700"/>
      <c r="EI14" s="700"/>
      <c r="EJ14" s="700"/>
      <c r="EK14" s="700"/>
      <c r="EL14" s="700"/>
      <c r="EM14" s="700"/>
      <c r="EN14" s="700"/>
      <c r="EO14" s="700"/>
      <c r="EP14" s="700"/>
      <c r="EQ14" s="700"/>
      <c r="ER14" s="700"/>
      <c r="ES14" s="700"/>
      <c r="ET14" s="700"/>
      <c r="EU14" s="700"/>
      <c r="EV14" s="700"/>
      <c r="EW14" s="700"/>
      <c r="EX14" s="700"/>
      <c r="EY14" s="700"/>
      <c r="EZ14" s="700"/>
      <c r="FA14" s="700"/>
      <c r="FB14" s="700"/>
      <c r="FC14" s="700"/>
      <c r="FD14" s="700"/>
      <c r="FE14" s="700"/>
      <c r="FF14" s="700"/>
      <c r="FG14" s="700"/>
      <c r="FH14" s="700"/>
      <c r="FI14" s="700"/>
      <c r="FJ14" s="700"/>
      <c r="FK14" s="700"/>
      <c r="FL14" s="700"/>
      <c r="FM14" s="700"/>
      <c r="FN14" s="700"/>
      <c r="FO14" s="700"/>
      <c r="FP14" s="700"/>
      <c r="FQ14" s="700"/>
      <c r="FR14" s="700"/>
      <c r="FS14" s="700"/>
      <c r="FT14" s="700"/>
      <c r="FU14" s="700"/>
      <c r="FV14" s="700"/>
      <c r="FW14" s="700"/>
      <c r="FX14" s="700"/>
      <c r="FY14" s="700"/>
      <c r="FZ14" s="700"/>
      <c r="GA14" s="700"/>
      <c r="GB14" s="700"/>
      <c r="GC14" s="700"/>
      <c r="GD14" s="700"/>
      <c r="GE14" s="700"/>
      <c r="GF14" s="700"/>
      <c r="GG14" s="700"/>
      <c r="GH14" s="700"/>
      <c r="GI14" s="700"/>
      <c r="GJ14" s="700"/>
      <c r="GK14" s="700"/>
      <c r="GL14" s="700"/>
      <c r="GM14" s="700"/>
      <c r="GN14" s="700"/>
      <c r="GO14" s="700"/>
      <c r="GP14" s="700"/>
      <c r="GQ14" s="700"/>
      <c r="GR14" s="700"/>
      <c r="GS14" s="700"/>
      <c r="GT14" s="700"/>
      <c r="GU14" s="700"/>
      <c r="GV14" s="700"/>
      <c r="GW14" s="700"/>
      <c r="GX14" s="700"/>
      <c r="GY14" s="700"/>
      <c r="GZ14" s="700"/>
      <c r="HA14" s="700"/>
      <c r="HB14" s="700"/>
      <c r="HC14" s="700"/>
      <c r="HD14" s="700"/>
      <c r="HE14" s="700"/>
      <c r="HF14" s="700"/>
      <c r="HG14" s="700"/>
      <c r="HH14" s="700"/>
      <c r="HI14" s="700"/>
      <c r="HJ14" s="700"/>
      <c r="HK14" s="700"/>
      <c r="HL14" s="700"/>
      <c r="HM14" s="700"/>
      <c r="HN14" s="700"/>
      <c r="HO14" s="700"/>
      <c r="HP14" s="700"/>
      <c r="HQ14" s="700"/>
      <c r="HR14" s="700"/>
      <c r="HS14" s="700"/>
      <c r="HT14" s="700"/>
      <c r="HU14" s="700"/>
      <c r="HV14" s="700"/>
      <c r="HW14" s="700"/>
      <c r="HX14" s="700"/>
      <c r="HY14" s="700"/>
      <c r="HZ14" s="700"/>
      <c r="IA14" s="700"/>
      <c r="IB14" s="700"/>
      <c r="IC14" s="700"/>
      <c r="ID14" s="700"/>
      <c r="IE14" s="700"/>
      <c r="IF14" s="700"/>
      <c r="IG14" s="700"/>
      <c r="IH14" s="700"/>
      <c r="II14" s="700"/>
      <c r="IJ14" s="700"/>
      <c r="IK14" s="700"/>
      <c r="IL14" s="700"/>
      <c r="IM14" s="700"/>
      <c r="IN14" s="700"/>
      <c r="IO14" s="700"/>
    </row>
    <row r="15" spans="1:249" s="150" customFormat="1" ht="20.25" hidden="1" customHeight="1" x14ac:dyDescent="0.25">
      <c r="A15" s="701" t="s">
        <v>4347</v>
      </c>
      <c r="B15" s="692">
        <v>2200006</v>
      </c>
      <c r="C15" s="702" t="s">
        <v>4348</v>
      </c>
      <c r="D15" s="703">
        <v>350</v>
      </c>
      <c r="E15" s="704" t="s">
        <v>535</v>
      </c>
    </row>
    <row r="16" spans="1:249" s="150" customFormat="1" ht="21.75" hidden="1" customHeight="1" x14ac:dyDescent="0.25">
      <c r="A16" s="701" t="s">
        <v>4349</v>
      </c>
      <c r="B16" s="692">
        <v>2200007</v>
      </c>
      <c r="C16" s="702" t="s">
        <v>4350</v>
      </c>
      <c r="D16" s="703">
        <v>175</v>
      </c>
      <c r="E16" s="705" t="s">
        <v>535</v>
      </c>
    </row>
    <row r="17" spans="1:7" s="150" customFormat="1" ht="15.75" hidden="1" customHeight="1" x14ac:dyDescent="0.25">
      <c r="A17" s="928" t="s">
        <v>4351</v>
      </c>
      <c r="B17" s="928"/>
      <c r="C17" s="928"/>
      <c r="D17" s="928"/>
      <c r="E17" s="928"/>
    </row>
    <row r="18" spans="1:7" s="150" customFormat="1" ht="18" hidden="1" customHeight="1" x14ac:dyDescent="0.25">
      <c r="A18" s="701" t="s">
        <v>4352</v>
      </c>
      <c r="B18" s="692">
        <v>2200008</v>
      </c>
      <c r="C18" s="702" t="s">
        <v>4353</v>
      </c>
      <c r="D18" s="703">
        <v>150</v>
      </c>
      <c r="E18" s="705" t="s">
        <v>535</v>
      </c>
    </row>
    <row r="19" spans="1:7" s="150" customFormat="1" ht="20.25" hidden="1" customHeight="1" x14ac:dyDescent="0.25">
      <c r="A19" s="928" t="s">
        <v>4354</v>
      </c>
      <c r="B19" s="928"/>
      <c r="C19" s="928"/>
      <c r="D19" s="928"/>
      <c r="E19" s="928"/>
    </row>
    <row r="20" spans="1:7" s="150" customFormat="1" ht="18.75" hidden="1" customHeight="1" x14ac:dyDescent="0.25">
      <c r="A20" s="701" t="s">
        <v>2851</v>
      </c>
      <c r="B20" s="692">
        <v>2200009</v>
      </c>
      <c r="C20" s="702" t="s">
        <v>4355</v>
      </c>
      <c r="D20" s="703">
        <v>20500</v>
      </c>
      <c r="E20" s="705" t="s">
        <v>535</v>
      </c>
    </row>
    <row r="21" spans="1:7" s="150" customFormat="1" ht="18.75" hidden="1" customHeight="1" x14ac:dyDescent="0.25">
      <c r="A21" s="701" t="s">
        <v>2853</v>
      </c>
      <c r="B21" s="692">
        <v>2200010</v>
      </c>
      <c r="C21" s="702" t="s">
        <v>4356</v>
      </c>
      <c r="D21" s="703">
        <v>21800</v>
      </c>
      <c r="E21" s="705" t="s">
        <v>535</v>
      </c>
    </row>
    <row r="22" spans="1:7" s="150" customFormat="1" ht="18.75" hidden="1" customHeight="1" x14ac:dyDescent="0.25">
      <c r="A22" s="701" t="s">
        <v>2849</v>
      </c>
      <c r="B22" s="692">
        <v>2200011</v>
      </c>
      <c r="C22" s="702" t="s">
        <v>4357</v>
      </c>
      <c r="D22" s="703">
        <v>15000</v>
      </c>
      <c r="E22" s="705" t="s">
        <v>4358</v>
      </c>
    </row>
    <row r="23" spans="1:7" s="150" customFormat="1" ht="18.75" hidden="1" customHeight="1" x14ac:dyDescent="0.25">
      <c r="A23" s="701" t="s">
        <v>2861</v>
      </c>
      <c r="B23" s="692">
        <v>2200012</v>
      </c>
      <c r="C23" s="702" t="s">
        <v>4359</v>
      </c>
      <c r="D23" s="703">
        <v>13500</v>
      </c>
      <c r="E23" s="705" t="s">
        <v>4358</v>
      </c>
      <c r="G23" s="150">
        <v>11200</v>
      </c>
    </row>
    <row r="24" spans="1:7" s="150" customFormat="1" ht="18.75" hidden="1" customHeight="1" x14ac:dyDescent="0.25">
      <c r="A24" s="701" t="s">
        <v>2859</v>
      </c>
      <c r="B24" s="692">
        <v>2200013</v>
      </c>
      <c r="C24" s="702" t="s">
        <v>4360</v>
      </c>
      <c r="D24" s="703">
        <v>20400</v>
      </c>
      <c r="E24" s="705" t="s">
        <v>535</v>
      </c>
      <c r="G24" s="150">
        <v>16990</v>
      </c>
    </row>
    <row r="25" spans="1:7" s="150" customFormat="1" ht="18.75" hidden="1" customHeight="1" x14ac:dyDescent="0.25">
      <c r="A25" s="701" t="s">
        <v>2855</v>
      </c>
      <c r="B25" s="692">
        <v>2200014</v>
      </c>
      <c r="C25" s="702" t="s">
        <v>4361</v>
      </c>
      <c r="D25" s="703">
        <v>22900</v>
      </c>
      <c r="E25" s="705" t="s">
        <v>535</v>
      </c>
      <c r="G25" s="150">
        <v>19600</v>
      </c>
    </row>
    <row r="26" spans="1:7" s="150" customFormat="1" ht="18.75" hidden="1" customHeight="1" x14ac:dyDescent="0.25">
      <c r="A26" s="701" t="s">
        <v>2863</v>
      </c>
      <c r="B26" s="692">
        <v>2200015</v>
      </c>
      <c r="C26" s="702" t="s">
        <v>4362</v>
      </c>
      <c r="D26" s="703">
        <v>23900</v>
      </c>
      <c r="E26" s="705" t="s">
        <v>535</v>
      </c>
      <c r="G26" s="150">
        <v>20900</v>
      </c>
    </row>
    <row r="27" spans="1:7" s="150" customFormat="1" ht="18.75" hidden="1" customHeight="1" x14ac:dyDescent="0.25">
      <c r="A27" s="701" t="s">
        <v>4363</v>
      </c>
      <c r="B27" s="692">
        <v>2200016</v>
      </c>
      <c r="C27" s="702" t="s">
        <v>4364</v>
      </c>
      <c r="D27" s="703">
        <v>15900</v>
      </c>
      <c r="E27" s="705" t="s">
        <v>535</v>
      </c>
      <c r="G27" s="150">
        <v>13600</v>
      </c>
    </row>
    <row r="28" spans="1:7" s="150" customFormat="1" ht="18.75" hidden="1" customHeight="1" x14ac:dyDescent="0.25">
      <c r="A28" s="701" t="s">
        <v>2865</v>
      </c>
      <c r="B28" s="692">
        <v>2200017</v>
      </c>
      <c r="C28" s="702" t="s">
        <v>4365</v>
      </c>
      <c r="D28" s="703">
        <v>15400</v>
      </c>
      <c r="E28" s="705" t="s">
        <v>535</v>
      </c>
      <c r="G28" s="150">
        <v>13100</v>
      </c>
    </row>
    <row r="29" spans="1:7" s="150" customFormat="1" ht="18.75" hidden="1" customHeight="1" x14ac:dyDescent="0.25">
      <c r="A29" s="701" t="s">
        <v>4366</v>
      </c>
      <c r="B29" s="692">
        <v>2200018</v>
      </c>
      <c r="C29" s="702" t="s">
        <v>4367</v>
      </c>
      <c r="D29" s="703">
        <v>18000</v>
      </c>
      <c r="E29" s="705" t="s">
        <v>535</v>
      </c>
      <c r="G29" s="150">
        <v>15200</v>
      </c>
    </row>
    <row r="30" spans="1:7" s="150" customFormat="1" ht="18.75" hidden="1" customHeight="1" x14ac:dyDescent="0.25">
      <c r="A30" s="701" t="s">
        <v>4368</v>
      </c>
      <c r="B30" s="692">
        <v>2200019</v>
      </c>
      <c r="C30" s="702" t="s">
        <v>4369</v>
      </c>
      <c r="D30" s="703">
        <v>18700</v>
      </c>
      <c r="E30" s="705" t="s">
        <v>535</v>
      </c>
      <c r="G30" s="150">
        <v>15600</v>
      </c>
    </row>
    <row r="31" spans="1:7" s="150" customFormat="1" ht="18.75" hidden="1" customHeight="1" x14ac:dyDescent="0.25">
      <c r="A31" s="701" t="s">
        <v>4370</v>
      </c>
      <c r="B31" s="692">
        <v>2200020</v>
      </c>
      <c r="C31" s="702" t="s">
        <v>4371</v>
      </c>
      <c r="D31" s="703">
        <f>G31+G31*20%</f>
        <v>25200</v>
      </c>
      <c r="E31" s="705" t="s">
        <v>4372</v>
      </c>
      <c r="G31" s="150">
        <v>21000</v>
      </c>
    </row>
    <row r="32" spans="1:7" s="150" customFormat="1" ht="18.75" hidden="1" customHeight="1" x14ac:dyDescent="0.25">
      <c r="A32" s="701" t="s">
        <v>2849</v>
      </c>
      <c r="B32" s="692">
        <v>2200021</v>
      </c>
      <c r="C32" s="702" t="s">
        <v>4373</v>
      </c>
      <c r="D32" s="703">
        <f>G32+G32*20%</f>
        <v>600</v>
      </c>
      <c r="E32" s="705" t="s">
        <v>4344</v>
      </c>
      <c r="G32" s="150">
        <v>500</v>
      </c>
    </row>
    <row r="33" spans="1:7" s="150" customFormat="1" ht="18.75" hidden="1" customHeight="1" x14ac:dyDescent="0.25">
      <c r="A33" s="701" t="s">
        <v>2851</v>
      </c>
      <c r="B33" s="692">
        <v>2200022</v>
      </c>
      <c r="C33" s="706" t="s">
        <v>4374</v>
      </c>
      <c r="D33" s="703">
        <f>G33+G33*20%</f>
        <v>720</v>
      </c>
      <c r="E33" s="705" t="s">
        <v>4344</v>
      </c>
      <c r="G33" s="150">
        <v>600</v>
      </c>
    </row>
    <row r="34" spans="1:7" s="150" customFormat="1" ht="16.5" hidden="1" customHeight="1" x14ac:dyDescent="0.25">
      <c r="A34" s="927" t="s">
        <v>4375</v>
      </c>
      <c r="B34" s="927"/>
      <c r="C34" s="927"/>
      <c r="D34" s="927"/>
      <c r="E34" s="927"/>
    </row>
    <row r="35" spans="1:7" s="150" customFormat="1" ht="17.25" hidden="1" customHeight="1" x14ac:dyDescent="0.25">
      <c r="A35" s="701" t="s">
        <v>4376</v>
      </c>
      <c r="B35" s="692">
        <v>2200023</v>
      </c>
      <c r="C35" s="707" t="s">
        <v>4377</v>
      </c>
      <c r="D35" s="703">
        <v>10900</v>
      </c>
      <c r="E35" s="708" t="s">
        <v>535</v>
      </c>
      <c r="G35" s="150">
        <v>9500</v>
      </c>
    </row>
    <row r="36" spans="1:7" s="150" customFormat="1" ht="17.25" hidden="1" customHeight="1" x14ac:dyDescent="0.25">
      <c r="A36" s="701" t="s">
        <v>4378</v>
      </c>
      <c r="B36" s="692">
        <v>2200024</v>
      </c>
      <c r="C36" s="696" t="s">
        <v>4379</v>
      </c>
      <c r="D36" s="703">
        <f>G36+G36*20%</f>
        <v>5400</v>
      </c>
      <c r="E36" s="708" t="s">
        <v>535</v>
      </c>
      <c r="G36" s="150">
        <v>4500</v>
      </c>
    </row>
    <row r="37" spans="1:7" s="150" customFormat="1" ht="39.75" hidden="1" customHeight="1" x14ac:dyDescent="0.25">
      <c r="A37" s="701" t="s">
        <v>4380</v>
      </c>
      <c r="B37" s="692">
        <v>2200025</v>
      </c>
      <c r="C37" s="696" t="s">
        <v>4381</v>
      </c>
      <c r="D37" s="703">
        <v>14900</v>
      </c>
      <c r="E37" s="708" t="s">
        <v>535</v>
      </c>
      <c r="G37" s="150">
        <v>13150</v>
      </c>
    </row>
    <row r="38" spans="1:7" s="150" customFormat="1" ht="21.75" hidden="1" customHeight="1" x14ac:dyDescent="0.25">
      <c r="A38" s="701" t="s">
        <v>4382</v>
      </c>
      <c r="B38" s="692">
        <v>2200026</v>
      </c>
      <c r="C38" s="696" t="s">
        <v>4383</v>
      </c>
      <c r="D38" s="703">
        <v>13800</v>
      </c>
      <c r="E38" s="708" t="s">
        <v>535</v>
      </c>
      <c r="G38" s="150">
        <v>11500</v>
      </c>
    </row>
    <row r="39" spans="1:7" s="150" customFormat="1" ht="17.25" hidden="1" customHeight="1" x14ac:dyDescent="0.25">
      <c r="A39" s="927" t="s">
        <v>4384</v>
      </c>
      <c r="B39" s="927"/>
      <c r="C39" s="927"/>
      <c r="D39" s="927"/>
      <c r="E39" s="927"/>
    </row>
    <row r="40" spans="1:7" s="150" customFormat="1" ht="19.5" hidden="1" customHeight="1" x14ac:dyDescent="0.25">
      <c r="A40" s="701" t="s">
        <v>4385</v>
      </c>
      <c r="B40" s="692">
        <v>2200027</v>
      </c>
      <c r="C40" s="696" t="s">
        <v>4386</v>
      </c>
      <c r="D40" s="703">
        <v>3300</v>
      </c>
      <c r="E40" s="708" t="s">
        <v>535</v>
      </c>
    </row>
  </sheetData>
  <mergeCells count="11">
    <mergeCell ref="A39:E39"/>
    <mergeCell ref="A13:E13"/>
    <mergeCell ref="A14:E14"/>
    <mergeCell ref="A17:E17"/>
    <mergeCell ref="A19:E19"/>
    <mergeCell ref="A34:E34"/>
    <mergeCell ref="D1:E1"/>
    <mergeCell ref="D2:E2"/>
    <mergeCell ref="D3:E3"/>
    <mergeCell ref="D4:E4"/>
    <mergeCell ref="A5:E5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J42"/>
  <sheetViews>
    <sheetView zoomScaleNormal="100" workbookViewId="0"/>
  </sheetViews>
  <sheetFormatPr defaultColWidth="13.5703125" defaultRowHeight="15" x14ac:dyDescent="0.25"/>
  <cols>
    <col min="1" max="2" width="13.5703125" style="685"/>
    <col min="3" max="3" width="65.5703125" style="685" customWidth="1"/>
    <col min="4" max="1024" width="13.5703125" style="685"/>
  </cols>
  <sheetData>
    <row r="1" spans="1:6" s="66" customFormat="1" ht="15" customHeight="1" x14ac:dyDescent="0.25">
      <c r="D1" s="922"/>
      <c r="E1" s="922"/>
    </row>
    <row r="2" spans="1:6" s="66" customFormat="1" x14ac:dyDescent="0.25">
      <c r="D2" s="923"/>
      <c r="E2" s="923"/>
    </row>
    <row r="3" spans="1:6" s="66" customFormat="1" x14ac:dyDescent="0.25">
      <c r="D3" s="929"/>
      <c r="E3" s="929"/>
    </row>
    <row r="4" spans="1:6" s="66" customFormat="1" x14ac:dyDescent="0.25">
      <c r="D4" s="929"/>
      <c r="E4" s="929"/>
    </row>
    <row r="5" spans="1:6" s="66" customFormat="1" ht="32.25" customHeight="1" x14ac:dyDescent="0.25">
      <c r="A5" s="926" t="s">
        <v>4387</v>
      </c>
      <c r="B5" s="926"/>
      <c r="C5" s="926"/>
      <c r="D5" s="926"/>
      <c r="E5" s="926"/>
    </row>
    <row r="6" spans="1:6" s="66" customFormat="1" x14ac:dyDescent="0.25">
      <c r="D6" s="709"/>
      <c r="E6" s="709"/>
    </row>
    <row r="7" spans="1:6" s="66" customFormat="1" ht="30" x14ac:dyDescent="0.25">
      <c r="A7" s="710" t="s">
        <v>4388</v>
      </c>
      <c r="B7" s="711" t="s">
        <v>565</v>
      </c>
      <c r="C7" s="689" t="s">
        <v>568</v>
      </c>
      <c r="D7" s="712" t="s">
        <v>4389</v>
      </c>
      <c r="E7" s="713" t="s">
        <v>567</v>
      </c>
      <c r="F7" s="360" t="s">
        <v>4390</v>
      </c>
    </row>
    <row r="8" spans="1:6" s="66" customFormat="1" ht="15" customHeight="1" x14ac:dyDescent="0.25">
      <c r="A8" s="930" t="s">
        <v>4391</v>
      </c>
      <c r="B8" s="930"/>
      <c r="C8" s="930"/>
      <c r="D8" s="930"/>
      <c r="E8" s="930"/>
      <c r="F8" s="337"/>
    </row>
    <row r="9" spans="1:6" s="66" customFormat="1" ht="15" customHeight="1" x14ac:dyDescent="0.25">
      <c r="A9" s="931">
        <v>1</v>
      </c>
      <c r="B9" s="932">
        <v>2672</v>
      </c>
      <c r="C9" s="714" t="s">
        <v>4392</v>
      </c>
      <c r="D9" s="933">
        <v>1800</v>
      </c>
      <c r="E9" s="934" t="s">
        <v>4393</v>
      </c>
      <c r="F9" s="935">
        <f>1800*22/122</f>
        <v>324.59016393442624</v>
      </c>
    </row>
    <row r="10" spans="1:6" s="66" customFormat="1" x14ac:dyDescent="0.25">
      <c r="A10" s="931"/>
      <c r="B10" s="932"/>
      <c r="C10" s="486" t="s">
        <v>4394</v>
      </c>
      <c r="D10" s="933"/>
      <c r="E10" s="934"/>
      <c r="F10" s="935"/>
    </row>
    <row r="11" spans="1:6" s="66" customFormat="1" x14ac:dyDescent="0.25">
      <c r="A11" s="931"/>
      <c r="B11" s="932"/>
      <c r="C11" s="486" t="s">
        <v>4395</v>
      </c>
      <c r="D11" s="933"/>
      <c r="E11" s="934"/>
      <c r="F11" s="935"/>
    </row>
    <row r="12" spans="1:6" s="66" customFormat="1" x14ac:dyDescent="0.25">
      <c r="A12" s="931"/>
      <c r="B12" s="932"/>
      <c r="C12" s="486" t="s">
        <v>4396</v>
      </c>
      <c r="D12" s="933"/>
      <c r="E12" s="934"/>
      <c r="F12" s="935"/>
    </row>
    <row r="13" spans="1:6" s="66" customFormat="1" x14ac:dyDescent="0.25">
      <c r="A13" s="931"/>
      <c r="B13" s="932"/>
      <c r="C13" s="486" t="s">
        <v>4397</v>
      </c>
      <c r="D13" s="933"/>
      <c r="E13" s="934"/>
      <c r="F13" s="935"/>
    </row>
    <row r="14" spans="1:6" s="66" customFormat="1" x14ac:dyDescent="0.25">
      <c r="A14" s="931"/>
      <c r="B14" s="932"/>
      <c r="C14" s="486" t="s">
        <v>4398</v>
      </c>
      <c r="D14" s="933"/>
      <c r="E14" s="934"/>
      <c r="F14" s="935"/>
    </row>
    <row r="15" spans="1:6" s="66" customFormat="1" x14ac:dyDescent="0.25">
      <c r="A15" s="931"/>
      <c r="B15" s="932"/>
      <c r="C15" s="486" t="s">
        <v>4399</v>
      </c>
      <c r="D15" s="933"/>
      <c r="E15" s="934"/>
      <c r="F15" s="935"/>
    </row>
    <row r="16" spans="1:6" s="66" customFormat="1" ht="15" customHeight="1" x14ac:dyDescent="0.25">
      <c r="A16" s="936">
        <v>2</v>
      </c>
      <c r="B16" s="936">
        <v>2673</v>
      </c>
      <c r="C16" s="715" t="s">
        <v>4400</v>
      </c>
      <c r="D16" s="937">
        <v>2500</v>
      </c>
      <c r="E16" s="934" t="s">
        <v>4393</v>
      </c>
      <c r="F16" s="935">
        <f>2500*22/122</f>
        <v>450.81967213114751</v>
      </c>
    </row>
    <row r="17" spans="1:6" s="66" customFormat="1" x14ac:dyDescent="0.25">
      <c r="A17" s="936"/>
      <c r="B17" s="936"/>
      <c r="C17" s="486" t="s">
        <v>4401</v>
      </c>
      <c r="D17" s="937"/>
      <c r="E17" s="934"/>
      <c r="F17" s="935"/>
    </row>
    <row r="18" spans="1:6" s="66" customFormat="1" x14ac:dyDescent="0.25">
      <c r="A18" s="936"/>
      <c r="B18" s="936"/>
      <c r="C18" s="486" t="s">
        <v>4402</v>
      </c>
      <c r="D18" s="937"/>
      <c r="E18" s="934"/>
      <c r="F18" s="935"/>
    </row>
    <row r="19" spans="1:6" s="66" customFormat="1" x14ac:dyDescent="0.25">
      <c r="A19" s="936"/>
      <c r="B19" s="936"/>
      <c r="C19" s="486" t="s">
        <v>4403</v>
      </c>
      <c r="D19" s="937"/>
      <c r="E19" s="934"/>
      <c r="F19" s="935"/>
    </row>
    <row r="20" spans="1:6" s="66" customFormat="1" x14ac:dyDescent="0.25">
      <c r="A20" s="936"/>
      <c r="B20" s="936"/>
      <c r="C20" s="486" t="s">
        <v>4404</v>
      </c>
      <c r="D20" s="937"/>
      <c r="E20" s="934"/>
      <c r="F20" s="935"/>
    </row>
    <row r="21" spans="1:6" s="66" customFormat="1" x14ac:dyDescent="0.25">
      <c r="A21" s="936"/>
      <c r="B21" s="936"/>
      <c r="C21" s="486" t="s">
        <v>4405</v>
      </c>
      <c r="D21" s="937"/>
      <c r="E21" s="934"/>
      <c r="F21" s="935"/>
    </row>
    <row r="22" spans="1:6" s="66" customFormat="1" x14ac:dyDescent="0.25">
      <c r="A22" s="936"/>
      <c r="B22" s="936"/>
      <c r="C22" s="486" t="s">
        <v>4406</v>
      </c>
      <c r="D22" s="937"/>
      <c r="E22" s="934"/>
      <c r="F22" s="935"/>
    </row>
    <row r="23" spans="1:6" s="66" customFormat="1" ht="15" customHeight="1" x14ac:dyDescent="0.25">
      <c r="A23" s="936">
        <v>3</v>
      </c>
      <c r="B23" s="936">
        <v>2674</v>
      </c>
      <c r="C23" s="716" t="s">
        <v>4407</v>
      </c>
      <c r="D23" s="937">
        <v>2800</v>
      </c>
      <c r="E23" s="934" t="s">
        <v>4393</v>
      </c>
      <c r="F23" s="935">
        <f>2800*22/122</f>
        <v>504.91803278688525</v>
      </c>
    </row>
    <row r="24" spans="1:6" s="66" customFormat="1" x14ac:dyDescent="0.25">
      <c r="A24" s="936"/>
      <c r="B24" s="936"/>
      <c r="C24" s="486" t="s">
        <v>4408</v>
      </c>
      <c r="D24" s="937"/>
      <c r="E24" s="934"/>
      <c r="F24" s="935"/>
    </row>
    <row r="25" spans="1:6" s="66" customFormat="1" x14ac:dyDescent="0.25">
      <c r="A25" s="936"/>
      <c r="B25" s="936"/>
      <c r="C25" s="486" t="s">
        <v>4409</v>
      </c>
      <c r="D25" s="937"/>
      <c r="E25" s="934"/>
      <c r="F25" s="935"/>
    </row>
    <row r="26" spans="1:6" s="66" customFormat="1" x14ac:dyDescent="0.25">
      <c r="A26" s="936"/>
      <c r="B26" s="936"/>
      <c r="C26" s="486" t="s">
        <v>4410</v>
      </c>
      <c r="D26" s="937"/>
      <c r="E26" s="934"/>
      <c r="F26" s="935"/>
    </row>
    <row r="27" spans="1:6" s="66" customFormat="1" x14ac:dyDescent="0.25">
      <c r="A27" s="936"/>
      <c r="B27" s="936"/>
      <c r="C27" s="486" t="s">
        <v>4411</v>
      </c>
      <c r="D27" s="937"/>
      <c r="E27" s="934"/>
      <c r="F27" s="935"/>
    </row>
    <row r="28" spans="1:6" s="66" customFormat="1" x14ac:dyDescent="0.25">
      <c r="A28" s="936"/>
      <c r="B28" s="936"/>
      <c r="C28" s="486" t="s">
        <v>4412</v>
      </c>
      <c r="D28" s="937"/>
      <c r="E28" s="934"/>
      <c r="F28" s="935"/>
    </row>
    <row r="29" spans="1:6" s="66" customFormat="1" x14ac:dyDescent="0.25">
      <c r="A29" s="936"/>
      <c r="B29" s="936"/>
      <c r="C29" s="486" t="s">
        <v>4413</v>
      </c>
      <c r="D29" s="937"/>
      <c r="E29" s="934"/>
      <c r="F29" s="935"/>
    </row>
    <row r="30" spans="1:6" s="66" customFormat="1" ht="15" customHeight="1" x14ac:dyDescent="0.25">
      <c r="A30" s="936">
        <v>4</v>
      </c>
      <c r="B30" s="936">
        <v>2675</v>
      </c>
      <c r="C30" s="716" t="s">
        <v>4414</v>
      </c>
      <c r="D30" s="937">
        <v>2500</v>
      </c>
      <c r="E30" s="936" t="s">
        <v>4393</v>
      </c>
      <c r="F30" s="935">
        <f>2500*22/122</f>
        <v>450.81967213114751</v>
      </c>
    </row>
    <row r="31" spans="1:6" s="66" customFormat="1" x14ac:dyDescent="0.25">
      <c r="A31" s="936"/>
      <c r="B31" s="936"/>
      <c r="C31" s="486" t="s">
        <v>4415</v>
      </c>
      <c r="D31" s="937"/>
      <c r="E31" s="936"/>
      <c r="F31" s="935"/>
    </row>
    <row r="32" spans="1:6" s="66" customFormat="1" x14ac:dyDescent="0.25">
      <c r="A32" s="936"/>
      <c r="B32" s="936"/>
      <c r="C32" s="486" t="s">
        <v>4416</v>
      </c>
      <c r="D32" s="937"/>
      <c r="E32" s="936"/>
      <c r="F32" s="935"/>
    </row>
    <row r="33" spans="1:6" s="66" customFormat="1" x14ac:dyDescent="0.25">
      <c r="A33" s="936"/>
      <c r="B33" s="936"/>
      <c r="C33" s="486" t="s">
        <v>4417</v>
      </c>
      <c r="D33" s="937"/>
      <c r="E33" s="936"/>
      <c r="F33" s="935"/>
    </row>
    <row r="34" spans="1:6" s="66" customFormat="1" ht="15" customHeight="1" x14ac:dyDescent="0.25">
      <c r="A34" s="936">
        <v>5</v>
      </c>
      <c r="B34" s="936">
        <v>2676</v>
      </c>
      <c r="C34" s="716" t="s">
        <v>4418</v>
      </c>
      <c r="D34" s="937">
        <v>2800</v>
      </c>
      <c r="E34" s="936" t="s">
        <v>4393</v>
      </c>
      <c r="F34" s="935">
        <f>2800*22/122</f>
        <v>504.91803278688525</v>
      </c>
    </row>
    <row r="35" spans="1:6" s="66" customFormat="1" x14ac:dyDescent="0.25">
      <c r="A35" s="936"/>
      <c r="B35" s="936"/>
      <c r="C35" s="486" t="s">
        <v>4419</v>
      </c>
      <c r="D35" s="937"/>
      <c r="E35" s="936"/>
      <c r="F35" s="935"/>
    </row>
    <row r="36" spans="1:6" s="66" customFormat="1" x14ac:dyDescent="0.25">
      <c r="A36" s="936"/>
      <c r="B36" s="936"/>
      <c r="C36" s="486" t="s">
        <v>4420</v>
      </c>
      <c r="D36" s="937"/>
      <c r="E36" s="936"/>
      <c r="F36" s="935"/>
    </row>
    <row r="37" spans="1:6" s="66" customFormat="1" ht="15" customHeight="1" x14ac:dyDescent="0.25">
      <c r="A37" s="938" t="s">
        <v>4421</v>
      </c>
      <c r="B37" s="938"/>
      <c r="C37" s="938"/>
      <c r="D37" s="938"/>
      <c r="E37" s="938"/>
      <c r="F37" s="337"/>
    </row>
    <row r="38" spans="1:6" s="66" customFormat="1" x14ac:dyDescent="0.25">
      <c r="A38" s="936">
        <v>6</v>
      </c>
      <c r="B38" s="936">
        <v>2677</v>
      </c>
      <c r="C38" s="360" t="s">
        <v>4422</v>
      </c>
      <c r="D38" s="717">
        <v>4500</v>
      </c>
      <c r="E38" s="718" t="s">
        <v>4393</v>
      </c>
      <c r="F38" s="556">
        <f>4500*22/122</f>
        <v>811.47540983606552</v>
      </c>
    </row>
    <row r="39" spans="1:6" s="66" customFormat="1" x14ac:dyDescent="0.25">
      <c r="A39" s="936"/>
      <c r="B39" s="936"/>
      <c r="C39" s="360" t="s">
        <v>4423</v>
      </c>
      <c r="D39" s="717">
        <v>200</v>
      </c>
      <c r="E39" s="718" t="s">
        <v>4424</v>
      </c>
      <c r="F39" s="556">
        <f>200*22/122</f>
        <v>36.065573770491802</v>
      </c>
    </row>
    <row r="40" spans="1:6" s="66" customFormat="1" ht="15" customHeight="1" x14ac:dyDescent="0.25">
      <c r="A40" s="938" t="s">
        <v>4425</v>
      </c>
      <c r="B40" s="938"/>
      <c r="C40" s="938"/>
      <c r="D40" s="938"/>
      <c r="E40" s="938"/>
      <c r="F40" s="337"/>
    </row>
    <row r="41" spans="1:6" s="66" customFormat="1" x14ac:dyDescent="0.25">
      <c r="A41" s="718">
        <v>7</v>
      </c>
      <c r="B41" s="718">
        <v>2678</v>
      </c>
      <c r="C41" s="360" t="s">
        <v>4426</v>
      </c>
      <c r="D41" s="717">
        <v>250</v>
      </c>
      <c r="E41" s="718" t="s">
        <v>389</v>
      </c>
      <c r="F41" s="556">
        <f>250*22/122</f>
        <v>45.081967213114751</v>
      </c>
    </row>
    <row r="42" spans="1:6" s="66" customFormat="1" x14ac:dyDescent="0.25">
      <c r="A42" s="718">
        <v>8</v>
      </c>
      <c r="B42" s="718">
        <v>2679</v>
      </c>
      <c r="C42" s="360" t="s">
        <v>4427</v>
      </c>
      <c r="D42" s="717">
        <v>150</v>
      </c>
      <c r="E42" s="718" t="s">
        <v>389</v>
      </c>
      <c r="F42" s="556">
        <f>150*22/122</f>
        <v>27.049180327868854</v>
      </c>
    </row>
  </sheetData>
  <mergeCells count="35">
    <mergeCell ref="A37:E37"/>
    <mergeCell ref="A38:A39"/>
    <mergeCell ref="B38:B39"/>
    <mergeCell ref="A40:E40"/>
    <mergeCell ref="A34:A36"/>
    <mergeCell ref="B34:B36"/>
    <mergeCell ref="D34:D36"/>
    <mergeCell ref="E34:E36"/>
    <mergeCell ref="F34:F36"/>
    <mergeCell ref="A30:A33"/>
    <mergeCell ref="B30:B33"/>
    <mergeCell ref="D30:D33"/>
    <mergeCell ref="E30:E33"/>
    <mergeCell ref="F30:F33"/>
    <mergeCell ref="A23:A29"/>
    <mergeCell ref="B23:B29"/>
    <mergeCell ref="D23:D29"/>
    <mergeCell ref="E23:E29"/>
    <mergeCell ref="F23:F29"/>
    <mergeCell ref="F9:F15"/>
    <mergeCell ref="A16:A22"/>
    <mergeCell ref="B16:B22"/>
    <mergeCell ref="D16:D22"/>
    <mergeCell ref="E16:E22"/>
    <mergeCell ref="F16:F22"/>
    <mergeCell ref="A8:E8"/>
    <mergeCell ref="A9:A15"/>
    <mergeCell ref="B9:B15"/>
    <mergeCell ref="D9:D15"/>
    <mergeCell ref="E9:E15"/>
    <mergeCell ref="D1:E1"/>
    <mergeCell ref="D2:E2"/>
    <mergeCell ref="D3:E3"/>
    <mergeCell ref="D4:E4"/>
    <mergeCell ref="A5:E5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AMJ101"/>
  <sheetViews>
    <sheetView topLeftCell="B1" zoomScaleNormal="100" workbookViewId="0">
      <selection activeCell="D7" sqref="D7"/>
    </sheetView>
  </sheetViews>
  <sheetFormatPr defaultColWidth="9.140625" defaultRowHeight="15.75" x14ac:dyDescent="0.25"/>
  <cols>
    <col min="1" max="1" width="23" style="191" hidden="1" customWidth="1"/>
    <col min="2" max="2" width="12.5703125" style="719" customWidth="1"/>
    <col min="3" max="3" width="89" style="191" customWidth="1"/>
    <col min="4" max="4" width="16" style="720" customWidth="1"/>
    <col min="5" max="5" width="17.5703125" style="191" customWidth="1"/>
    <col min="6" max="1024" width="9.140625" style="191"/>
  </cols>
  <sheetData>
    <row r="3" spans="1:5" ht="37.5" customHeight="1" x14ac:dyDescent="0.25">
      <c r="A3" s="939" t="s">
        <v>4428</v>
      </c>
      <c r="B3" s="939"/>
      <c r="C3" s="939"/>
      <c r="D3" s="939"/>
      <c r="E3" s="939"/>
    </row>
    <row r="4" spans="1:5" ht="42" customHeight="1" x14ac:dyDescent="0.25">
      <c r="A4" s="721" t="s">
        <v>564</v>
      </c>
      <c r="B4" s="722" t="s">
        <v>565</v>
      </c>
      <c r="C4" s="723" t="s">
        <v>568</v>
      </c>
      <c r="D4" s="724" t="s">
        <v>566</v>
      </c>
      <c r="E4" s="494" t="s">
        <v>567</v>
      </c>
    </row>
    <row r="5" spans="1:5" ht="19.5" customHeight="1" x14ac:dyDescent="0.25">
      <c r="A5" s="940" t="s">
        <v>4429</v>
      </c>
      <c r="B5" s="940"/>
      <c r="C5" s="940"/>
      <c r="D5" s="940"/>
      <c r="E5" s="940"/>
    </row>
    <row r="6" spans="1:5" ht="34.5" customHeight="1" x14ac:dyDescent="0.25">
      <c r="A6" s="511" t="s">
        <v>423</v>
      </c>
      <c r="B6" s="725">
        <f>'3.Профилактика Профосм Комиссии'!B32</f>
        <v>300024</v>
      </c>
      <c r="C6" s="725" t="str">
        <f>'3.Профилактика Профосм Комиссии'!C32</f>
        <v>Доврачебный прием ( измерение роста, массы тела,окружности талии, индекс массы тела) (для осмотров, комиссий)</v>
      </c>
      <c r="D6" s="725">
        <f>'3.Профилактика Профосм Комиссии'!D32</f>
        <v>300</v>
      </c>
      <c r="E6" s="725" t="str">
        <f>'3.Профилактика Профосм Комиссии'!E32</f>
        <v>1 прием</v>
      </c>
    </row>
    <row r="7" spans="1:5" ht="19.5" customHeight="1" x14ac:dyDescent="0.25">
      <c r="A7" s="511" t="s">
        <v>406</v>
      </c>
      <c r="B7" s="725">
        <f>'3.Профилактика Профосм Комиссии'!B33</f>
        <v>300025</v>
      </c>
      <c r="C7" s="725" t="str">
        <f>'3.Профилактика Профосм Комиссии'!C33</f>
        <v>Терапевт (для осмотров, комиссий)</v>
      </c>
      <c r="D7" s="725">
        <f>'3.Профилактика Профосм Комиссии'!D33</f>
        <v>200</v>
      </c>
      <c r="E7" s="725" t="str">
        <f>'3.Профилактика Профосм Комиссии'!E33</f>
        <v>1 прием</v>
      </c>
    </row>
    <row r="8" spans="1:5" ht="19.5" customHeight="1" x14ac:dyDescent="0.25">
      <c r="A8" s="511" t="s">
        <v>394</v>
      </c>
      <c r="B8" s="725">
        <f>'3.Профилактика Профосм Комиссии'!B34</f>
        <v>300026</v>
      </c>
      <c r="C8" s="725" t="str">
        <f>'3.Профилактика Профосм Комиссии'!C34</f>
        <v>Невролог   (для осмотров, комиссий)</v>
      </c>
      <c r="D8" s="725">
        <f>'3.Профилактика Профосм Комиссии'!D34</f>
        <v>200</v>
      </c>
      <c r="E8" s="725" t="str">
        <f>'3.Профилактика Профосм Комиссии'!E34</f>
        <v>1 прием</v>
      </c>
    </row>
    <row r="9" spans="1:5" ht="19.5" customHeight="1" x14ac:dyDescent="0.25">
      <c r="A9" s="511" t="s">
        <v>427</v>
      </c>
      <c r="B9" s="725">
        <f>'3.Профилактика Профосм Комиссии'!B35</f>
        <v>300027</v>
      </c>
      <c r="C9" s="725" t="str">
        <f>'3.Профилактика Профосм Комиссии'!C35</f>
        <v>Психиатр (для осмотров, комиссий)</v>
      </c>
      <c r="D9" s="725">
        <f>'3.Профилактика Профосм Комиссии'!D35</f>
        <v>200</v>
      </c>
      <c r="E9" s="725" t="str">
        <f>'3.Профилактика Профосм Комиссии'!E35</f>
        <v>1 прием</v>
      </c>
    </row>
    <row r="10" spans="1:5" ht="19.5" customHeight="1" x14ac:dyDescent="0.25">
      <c r="A10" s="511" t="s">
        <v>427</v>
      </c>
      <c r="B10" s="725">
        <f>'3.Профилактика Профосм Комиссии'!B36</f>
        <v>300028</v>
      </c>
      <c r="C10" s="725" t="str">
        <f>'3.Профилактика Профосм Комиссии'!C36</f>
        <v>Нарколог (для осмотров, комиссий)</v>
      </c>
      <c r="D10" s="725">
        <f>'3.Профилактика Профосм Комиссии'!D36</f>
        <v>200</v>
      </c>
      <c r="E10" s="725" t="str">
        <f>'3.Профилактика Профосм Комиссии'!E36</f>
        <v>1 прием</v>
      </c>
    </row>
    <row r="11" spans="1:5" ht="19.5" customHeight="1" x14ac:dyDescent="0.25">
      <c r="A11" s="511" t="s">
        <v>427</v>
      </c>
      <c r="B11" s="725">
        <f>'3.Профилактика Профосм Комиссии'!B37</f>
        <v>300029</v>
      </c>
      <c r="C11" s="725" t="str">
        <f>'3.Профилактика Профосм Комиссии'!C37</f>
        <v>Профпатолог (для осмотров, комиссий)</v>
      </c>
      <c r="D11" s="725">
        <f>'3.Профилактика Профосм Комиссии'!D37</f>
        <v>200</v>
      </c>
      <c r="E11" s="725" t="str">
        <f>'3.Профилактика Профосм Комиссии'!E37</f>
        <v>1 прием</v>
      </c>
    </row>
    <row r="12" spans="1:5" ht="19.5" customHeight="1" x14ac:dyDescent="0.25">
      <c r="A12" s="511" t="s">
        <v>402</v>
      </c>
      <c r="B12" s="725">
        <f>'3.Профилактика Профосм Комиссии'!B38</f>
        <v>300030</v>
      </c>
      <c r="C12" s="725" t="str">
        <f>'3.Профилактика Профосм Комиссии'!C38</f>
        <v>Профпатолог-заключение (для осмотров, комиссий)</v>
      </c>
      <c r="D12" s="725">
        <f>'3.Профилактика Профосм Комиссии'!D38</f>
        <v>400</v>
      </c>
      <c r="E12" s="725" t="str">
        <f>'3.Профилактика Профосм Комиссии'!E38</f>
        <v>1 заключение</v>
      </c>
    </row>
    <row r="13" spans="1:5" ht="19.5" customHeight="1" x14ac:dyDescent="0.25">
      <c r="A13" s="511" t="s">
        <v>398</v>
      </c>
      <c r="B13" s="725">
        <f>'3.Профилактика Профосм Комиссии'!B39</f>
        <v>300031</v>
      </c>
      <c r="C13" s="725" t="str">
        <f>'3.Профилактика Профосм Комиссии'!C39</f>
        <v>Офтальмолог  (для осмотров, комиссий)</v>
      </c>
      <c r="D13" s="725">
        <f>'3.Профилактика Профосм Комиссии'!D39</f>
        <v>200</v>
      </c>
      <c r="E13" s="725" t="str">
        <f>'3.Профилактика Профосм Комиссии'!E39</f>
        <v>1 прием</v>
      </c>
    </row>
    <row r="14" spans="1:5" ht="19.5" customHeight="1" x14ac:dyDescent="0.25">
      <c r="A14" s="511" t="s">
        <v>410</v>
      </c>
      <c r="B14" s="725">
        <f>'3.Профилактика Профосм Комиссии'!B40</f>
        <v>300032</v>
      </c>
      <c r="C14" s="725" t="str">
        <f>'3.Профилактика Профосм Комиссии'!C40</f>
        <v>Хирург  (для осмотров, комиссий)</v>
      </c>
      <c r="D14" s="725">
        <f>'3.Профилактика Профосм Комиссии'!D40</f>
        <v>200</v>
      </c>
      <c r="E14" s="725" t="str">
        <f>'3.Профилактика Профосм Комиссии'!E40</f>
        <v>1 прием</v>
      </c>
    </row>
    <row r="15" spans="1:5" ht="19.5" customHeight="1" x14ac:dyDescent="0.25">
      <c r="A15" s="511" t="s">
        <v>396</v>
      </c>
      <c r="B15" s="725">
        <f>'3.Профилактика Профосм Комиссии'!B41</f>
        <v>300033</v>
      </c>
      <c r="C15" s="725" t="str">
        <f>'3.Профилактика Профосм Комиссии'!C41</f>
        <v>Оториноларинголог  (для осмотров, комиссий)</v>
      </c>
      <c r="D15" s="725">
        <f>'3.Профилактика Профосм Комиссии'!D41</f>
        <v>200</v>
      </c>
      <c r="E15" s="725" t="str">
        <f>'3.Профилактика Профосм Комиссии'!E41</f>
        <v>1 прием</v>
      </c>
    </row>
    <row r="16" spans="1:5" ht="19.5" customHeight="1" x14ac:dyDescent="0.25">
      <c r="A16" s="511" t="s">
        <v>381</v>
      </c>
      <c r="B16" s="725">
        <f>'3.Профилактика Профосм Комиссии'!B42</f>
        <v>300034</v>
      </c>
      <c r="C16" s="725" t="str">
        <f>'3.Профилактика Профосм Комиссии'!C42</f>
        <v>Дерматовенеролог(для осмотров, комиссий)</v>
      </c>
      <c r="D16" s="725">
        <f>'3.Профилактика Профосм Комиссии'!D42</f>
        <v>200</v>
      </c>
      <c r="E16" s="725" t="str">
        <f>'3.Профилактика Профосм Комиссии'!E42</f>
        <v>1 прием</v>
      </c>
    </row>
    <row r="17" spans="1:250" ht="19.5" customHeight="1" x14ac:dyDescent="0.25">
      <c r="A17" s="511" t="s">
        <v>436</v>
      </c>
      <c r="B17" s="725">
        <f>'3.Профилактика Профосм Комиссии'!B43</f>
        <v>300035</v>
      </c>
      <c r="C17" s="725" t="str">
        <f>'3.Профилактика Профосм Комиссии'!C43</f>
        <v>Стоматолог (для осмотров, комиссий)</v>
      </c>
      <c r="D17" s="725">
        <f>'3.Профилактика Профосм Комиссии'!D43</f>
        <v>200</v>
      </c>
      <c r="E17" s="725" t="str">
        <f>'3.Профилактика Профосм Комиссии'!E43</f>
        <v>1 прием</v>
      </c>
    </row>
    <row r="18" spans="1:250" ht="19.5" customHeight="1" x14ac:dyDescent="0.25">
      <c r="A18" s="511" t="s">
        <v>408</v>
      </c>
      <c r="B18" s="725">
        <f>'3.Профилактика Профосм Комиссии'!B44</f>
        <v>300036</v>
      </c>
      <c r="C18" s="725" t="str">
        <f>'3.Профилактика Профосм Комиссии'!C44</f>
        <v>Акушер-гинеколог   (для осмотров, комиссий)</v>
      </c>
      <c r="D18" s="725">
        <f>'3.Профилактика Профосм Комиссии'!D44</f>
        <v>200</v>
      </c>
      <c r="E18" s="725" t="str">
        <f>'3.Профилактика Профосм Комиссии'!E44</f>
        <v>1 прием</v>
      </c>
    </row>
    <row r="19" spans="1:250" ht="19.5" customHeight="1" x14ac:dyDescent="0.25">
      <c r="A19" s="511" t="s">
        <v>412</v>
      </c>
      <c r="B19" s="725">
        <f>'3.Профилактика Профосм Комиссии'!B45</f>
        <v>300037</v>
      </c>
      <c r="C19" s="725" t="str">
        <f>'3.Профилактика Профосм Комиссии'!C45</f>
        <v>Фтизиатр  (для осмотров, комиссий)</v>
      </c>
      <c r="D19" s="725">
        <f>'3.Профилактика Профосм Комиссии'!D45</f>
        <v>200</v>
      </c>
      <c r="E19" s="725" t="str">
        <f>'3.Профилактика Профосм Комиссии'!E45</f>
        <v>1 прием</v>
      </c>
    </row>
    <row r="20" spans="1:250" ht="19.5" customHeight="1" x14ac:dyDescent="0.25">
      <c r="A20" s="511" t="s">
        <v>441</v>
      </c>
      <c r="B20" s="725">
        <f>'3.Профилактика Профосм Комиссии'!B46</f>
        <v>300038</v>
      </c>
      <c r="C20" s="725" t="str">
        <f>'3.Профилактика Профосм Комиссии'!C46</f>
        <v>Эндокринолог (для осмотров, комиссий)</v>
      </c>
      <c r="D20" s="725">
        <f>'3.Профилактика Профосм Комиссии'!D46</f>
        <v>200</v>
      </c>
      <c r="E20" s="725" t="str">
        <f>'3.Профилактика Профосм Комиссии'!E46</f>
        <v>1 прием</v>
      </c>
    </row>
    <row r="21" spans="1:250" ht="19.5" customHeight="1" x14ac:dyDescent="0.25">
      <c r="A21" s="511" t="s">
        <v>385</v>
      </c>
      <c r="B21" s="725">
        <f>'3.Профилактика Профосм Комиссии'!B47</f>
        <v>300039</v>
      </c>
      <c r="C21" s="725" t="str">
        <f>'3.Профилактика Профосм Комиссии'!C47</f>
        <v>Уролог (для осмотров, комиссий)</v>
      </c>
      <c r="D21" s="725">
        <f>'3.Профилактика Профосм Комиссии'!D47</f>
        <v>200</v>
      </c>
      <c r="E21" s="725" t="str">
        <f>'3.Профилактика Профосм Комиссии'!E47</f>
        <v>1 прием</v>
      </c>
    </row>
    <row r="22" spans="1:250" ht="19.5" customHeight="1" x14ac:dyDescent="0.25">
      <c r="A22" s="511" t="s">
        <v>390</v>
      </c>
      <c r="B22" s="725">
        <f>'3.Профилактика Профосм Комиссии'!B48</f>
        <v>300040</v>
      </c>
      <c r="C22" s="725" t="str">
        <f>'3.Профилактика Профосм Комиссии'!C48</f>
        <v>Инфекционист(для осмотров, комиссий)</v>
      </c>
      <c r="D22" s="725">
        <f>'3.Профилактика Профосм Комиссии'!D48</f>
        <v>200</v>
      </c>
      <c r="E22" s="725" t="str">
        <f>'3.Профилактика Профосм Комиссии'!E48</f>
        <v>1 прием</v>
      </c>
    </row>
    <row r="23" spans="1:250" ht="19.5" customHeight="1" x14ac:dyDescent="0.25">
      <c r="A23" s="511" t="s">
        <v>364</v>
      </c>
      <c r="B23" s="725">
        <f>'3.Профилактика Профосм Комиссии'!B49</f>
        <v>300041</v>
      </c>
      <c r="C23" s="725" t="str">
        <f>'3.Профилактика Профосм Комиссии'!C49</f>
        <v>Кардиолог (для осмотров, комиссий)</v>
      </c>
      <c r="D23" s="725">
        <f>'3.Профилактика Профосм Комиссии'!D49</f>
        <v>200</v>
      </c>
      <c r="E23" s="725" t="str">
        <f>'3.Профилактика Профосм Комиссии'!E49</f>
        <v>1 прием</v>
      </c>
    </row>
    <row r="24" spans="1:250" ht="19.5" customHeight="1" x14ac:dyDescent="0.25">
      <c r="A24" s="511"/>
      <c r="B24" s="725">
        <f>'3.Профилактика Профосм Комиссии'!B50</f>
        <v>300042</v>
      </c>
      <c r="C24" s="725" t="str">
        <f>'3.Профилактика Профосм Комиссии'!C50</f>
        <v>Заключение медкомиссии</v>
      </c>
      <c r="D24" s="725">
        <f>'3.Профилактика Профосм Комиссии'!D50</f>
        <v>650</v>
      </c>
      <c r="E24" s="725" t="str">
        <f>'3.Профилактика Профосм Комиссии'!E50</f>
        <v>1 заключение</v>
      </c>
    </row>
    <row r="25" spans="1:250" ht="19.5" customHeight="1" x14ac:dyDescent="0.25">
      <c r="A25" s="941" t="s">
        <v>4430</v>
      </c>
      <c r="B25" s="941"/>
      <c r="C25" s="941"/>
      <c r="D25" s="941"/>
      <c r="E25" s="941"/>
    </row>
    <row r="26" spans="1:250" ht="19.5" customHeight="1" x14ac:dyDescent="0.25">
      <c r="A26" s="511" t="s">
        <v>377</v>
      </c>
      <c r="B26" s="725">
        <f>B18</f>
        <v>300036</v>
      </c>
      <c r="C26" s="725" t="str">
        <f>C18</f>
        <v>Акушер-гинеколог   (для осмотров, комиссий)</v>
      </c>
      <c r="D26" s="725">
        <f>D18</f>
        <v>200</v>
      </c>
      <c r="E26" s="725" t="str">
        <f>E18</f>
        <v>1 прием</v>
      </c>
    </row>
    <row r="27" spans="1:250" ht="17.25" customHeight="1" x14ac:dyDescent="0.25">
      <c r="A27" s="511" t="s">
        <v>782</v>
      </c>
      <c r="B27" s="516">
        <f>'6. Рентген'!B65</f>
        <v>60059</v>
      </c>
      <c r="C27" s="516" t="str">
        <f>'6. Рентген'!C65</f>
        <v>Маммография (женщинам после 40 лет) (для осмотров, комиссий)</v>
      </c>
      <c r="D27" s="516">
        <f>'6. Рентген'!D65</f>
        <v>800</v>
      </c>
      <c r="E27" s="516" t="str">
        <f>'6. Рентген'!E65</f>
        <v>1 исследование</v>
      </c>
      <c r="F27" s="145"/>
      <c r="G27" s="726"/>
      <c r="H27" s="727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5"/>
      <c r="CA27" s="145"/>
      <c r="CB27" s="145"/>
      <c r="CC27" s="145"/>
      <c r="CD27" s="145"/>
      <c r="CE27" s="145"/>
      <c r="CF27" s="145"/>
      <c r="CG27" s="145"/>
      <c r="CH27" s="145"/>
      <c r="CI27" s="145"/>
      <c r="CJ27" s="145"/>
      <c r="CK27" s="145"/>
      <c r="CL27" s="145"/>
      <c r="CM27" s="145"/>
      <c r="CN27" s="145"/>
      <c r="CO27" s="145"/>
      <c r="CP27" s="145"/>
      <c r="CQ27" s="145"/>
      <c r="CR27" s="145"/>
      <c r="CS27" s="145"/>
      <c r="CT27" s="145"/>
      <c r="CU27" s="145"/>
      <c r="CV27" s="145"/>
      <c r="CW27" s="145"/>
      <c r="CX27" s="145"/>
      <c r="CY27" s="145"/>
      <c r="CZ27" s="145"/>
      <c r="DA27" s="145"/>
      <c r="DB27" s="145"/>
      <c r="DC27" s="145"/>
      <c r="DD27" s="145"/>
      <c r="DE27" s="145"/>
      <c r="DF27" s="145"/>
      <c r="DG27" s="145"/>
      <c r="DH27" s="145"/>
      <c r="DI27" s="145"/>
      <c r="DJ27" s="145"/>
      <c r="DK27" s="145"/>
      <c r="DL27" s="145"/>
      <c r="DM27" s="145"/>
      <c r="DN27" s="145"/>
      <c r="DO27" s="145"/>
      <c r="DP27" s="145"/>
      <c r="DQ27" s="145"/>
      <c r="DR27" s="145"/>
      <c r="DS27" s="145"/>
      <c r="DT27" s="145"/>
      <c r="DU27" s="145"/>
      <c r="DV27" s="145"/>
      <c r="DW27" s="145"/>
      <c r="DX27" s="145"/>
      <c r="DY27" s="145"/>
      <c r="DZ27" s="145"/>
      <c r="EA27" s="145"/>
      <c r="EB27" s="145"/>
      <c r="EC27" s="145"/>
      <c r="ED27" s="145"/>
      <c r="EE27" s="145"/>
      <c r="EF27" s="145"/>
      <c r="EG27" s="145"/>
      <c r="EH27" s="145"/>
      <c r="EI27" s="145"/>
      <c r="EJ27" s="145"/>
      <c r="EK27" s="145"/>
      <c r="EL27" s="145"/>
      <c r="EM27" s="145"/>
      <c r="EN27" s="145"/>
      <c r="EO27" s="145"/>
      <c r="EP27" s="145"/>
      <c r="EQ27" s="145"/>
      <c r="ER27" s="145"/>
      <c r="ES27" s="145"/>
      <c r="ET27" s="145"/>
      <c r="EU27" s="145"/>
      <c r="EV27" s="145"/>
      <c r="EW27" s="145"/>
      <c r="EX27" s="145"/>
      <c r="EY27" s="145"/>
      <c r="EZ27" s="145"/>
      <c r="FA27" s="145"/>
      <c r="FB27" s="145"/>
      <c r="FC27" s="145"/>
      <c r="FD27" s="145"/>
      <c r="FE27" s="145"/>
      <c r="FF27" s="145"/>
      <c r="FG27" s="145"/>
      <c r="FH27" s="145"/>
      <c r="FI27" s="145"/>
      <c r="FJ27" s="145"/>
      <c r="FK27" s="145"/>
      <c r="FL27" s="145"/>
      <c r="FM27" s="145"/>
      <c r="FN27" s="145"/>
      <c r="FO27" s="145"/>
      <c r="FP27" s="145"/>
      <c r="FQ27" s="145"/>
      <c r="FR27" s="145"/>
      <c r="FS27" s="145"/>
      <c r="FT27" s="145"/>
      <c r="FU27" s="145"/>
      <c r="FV27" s="145"/>
      <c r="FW27" s="145"/>
      <c r="FX27" s="145"/>
      <c r="FY27" s="145"/>
      <c r="FZ27" s="145"/>
      <c r="GA27" s="145"/>
      <c r="GB27" s="145"/>
      <c r="GC27" s="145"/>
      <c r="GD27" s="145"/>
      <c r="GE27" s="145"/>
      <c r="GF27" s="145"/>
      <c r="GG27" s="145"/>
      <c r="GH27" s="145"/>
      <c r="GI27" s="145"/>
      <c r="GJ27" s="145"/>
      <c r="GK27" s="145"/>
      <c r="GL27" s="145"/>
      <c r="GM27" s="145"/>
      <c r="GN27" s="145"/>
      <c r="GO27" s="145"/>
      <c r="GP27" s="145"/>
      <c r="GQ27" s="145"/>
      <c r="GR27" s="145"/>
      <c r="GS27" s="145"/>
      <c r="GT27" s="145"/>
      <c r="GU27" s="145"/>
      <c r="GV27" s="145"/>
      <c r="GW27" s="145"/>
      <c r="GX27" s="145"/>
      <c r="GY27" s="145"/>
      <c r="GZ27" s="145"/>
      <c r="HA27" s="145"/>
      <c r="HB27" s="145"/>
      <c r="HC27" s="145"/>
      <c r="HD27" s="145"/>
      <c r="HE27" s="145"/>
      <c r="HF27" s="145"/>
      <c r="HG27" s="145"/>
      <c r="HH27" s="145"/>
      <c r="HI27" s="145"/>
      <c r="HJ27" s="145"/>
      <c r="HK27" s="145"/>
      <c r="HL27" s="145"/>
      <c r="HM27" s="145"/>
      <c r="HN27" s="145"/>
      <c r="HO27" s="145"/>
      <c r="HP27" s="145"/>
      <c r="HQ27" s="145"/>
      <c r="HR27" s="145"/>
      <c r="HS27" s="145"/>
      <c r="HT27" s="145"/>
      <c r="HU27" s="145"/>
      <c r="HV27" s="145"/>
      <c r="HW27" s="145"/>
      <c r="HX27" s="145"/>
      <c r="HY27" s="145"/>
      <c r="HZ27" s="145"/>
      <c r="IA27" s="145"/>
      <c r="IB27" s="145"/>
      <c r="IC27" s="145"/>
      <c r="ID27" s="145"/>
      <c r="IE27" s="145"/>
      <c r="IF27" s="145"/>
      <c r="IG27" s="145"/>
      <c r="IH27" s="145"/>
      <c r="II27" s="145"/>
      <c r="IJ27" s="145"/>
      <c r="IK27" s="145"/>
      <c r="IL27" s="145"/>
      <c r="IM27" s="145"/>
      <c r="IN27" s="145"/>
      <c r="IO27" s="145"/>
      <c r="IP27" s="145"/>
    </row>
    <row r="28" spans="1:250" ht="32.25" customHeight="1" x14ac:dyDescent="0.25">
      <c r="A28" s="728" t="s">
        <v>581</v>
      </c>
      <c r="B28" s="516">
        <f>'5. УЗИ ФД'!B17</f>
        <v>50010</v>
      </c>
      <c r="C28" s="516" t="str">
        <f>'5. УЗИ ФД'!C17</f>
        <v>УЗИ: органов малого таза (матка, придатки; трансабдоминально) для осмотров, комиссий</v>
      </c>
      <c r="D28" s="516">
        <f>'5. УЗИ ФД'!D17</f>
        <v>800</v>
      </c>
      <c r="E28" s="516" t="str">
        <f>'5. УЗИ ФД'!E17</f>
        <v>1 исследование</v>
      </c>
      <c r="F28" s="145"/>
      <c r="G28" s="729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5"/>
      <c r="DA28" s="145"/>
      <c r="DB28" s="145"/>
      <c r="DC28" s="145"/>
      <c r="DD28" s="145"/>
      <c r="DE28" s="145"/>
      <c r="DF28" s="145"/>
      <c r="DG28" s="145"/>
      <c r="DH28" s="145"/>
      <c r="DI28" s="145"/>
      <c r="DJ28" s="145"/>
      <c r="DK28" s="145"/>
      <c r="DL28" s="145"/>
      <c r="DM28" s="145"/>
      <c r="DN28" s="145"/>
      <c r="DO28" s="145"/>
      <c r="DP28" s="145"/>
      <c r="DQ28" s="145"/>
      <c r="DR28" s="145"/>
      <c r="DS28" s="145"/>
      <c r="DT28" s="145"/>
      <c r="DU28" s="145"/>
      <c r="DV28" s="145"/>
      <c r="DW28" s="145"/>
      <c r="DX28" s="145"/>
      <c r="DY28" s="145"/>
      <c r="DZ28" s="145"/>
      <c r="EA28" s="145"/>
      <c r="EB28" s="145"/>
      <c r="EC28" s="145"/>
      <c r="ED28" s="145"/>
      <c r="EE28" s="145"/>
      <c r="EF28" s="145"/>
      <c r="EG28" s="145"/>
      <c r="EH28" s="145"/>
      <c r="EI28" s="145"/>
      <c r="EJ28" s="145"/>
      <c r="EK28" s="145"/>
      <c r="EL28" s="145"/>
      <c r="EM28" s="145"/>
      <c r="EN28" s="145"/>
      <c r="EO28" s="145"/>
      <c r="EP28" s="145"/>
      <c r="EQ28" s="145"/>
      <c r="ER28" s="145"/>
      <c r="ES28" s="145"/>
      <c r="ET28" s="145"/>
      <c r="EU28" s="145"/>
      <c r="EV28" s="145"/>
      <c r="EW28" s="145"/>
      <c r="EX28" s="145"/>
      <c r="EY28" s="145"/>
      <c r="EZ28" s="145"/>
      <c r="FA28" s="145"/>
      <c r="FB28" s="145"/>
      <c r="FC28" s="145"/>
      <c r="FD28" s="145"/>
      <c r="FE28" s="145"/>
      <c r="FF28" s="145"/>
      <c r="FG28" s="145"/>
      <c r="FH28" s="145"/>
      <c r="FI28" s="145"/>
      <c r="FJ28" s="145"/>
      <c r="FK28" s="145"/>
      <c r="FL28" s="145"/>
      <c r="FM28" s="145"/>
      <c r="FN28" s="145"/>
      <c r="FO28" s="145"/>
      <c r="FP28" s="145"/>
      <c r="FQ28" s="145"/>
      <c r="FR28" s="145"/>
      <c r="FS28" s="145"/>
      <c r="FT28" s="145"/>
      <c r="FU28" s="145"/>
      <c r="FV28" s="145"/>
      <c r="FW28" s="145"/>
      <c r="FX28" s="145"/>
      <c r="FY28" s="145"/>
      <c r="FZ28" s="145"/>
      <c r="GA28" s="145"/>
      <c r="GB28" s="145"/>
      <c r="GC28" s="145"/>
      <c r="GD28" s="145"/>
      <c r="GE28" s="145"/>
      <c r="GF28" s="145"/>
      <c r="GG28" s="145"/>
      <c r="GH28" s="145"/>
      <c r="GI28" s="145"/>
      <c r="GJ28" s="145"/>
      <c r="GK28" s="145"/>
      <c r="GL28" s="145"/>
      <c r="GM28" s="145"/>
      <c r="GN28" s="145"/>
      <c r="GO28" s="145"/>
      <c r="GP28" s="145"/>
      <c r="GQ28" s="145"/>
      <c r="GR28" s="145"/>
      <c r="GS28" s="145"/>
      <c r="GT28" s="145"/>
      <c r="GU28" s="145"/>
      <c r="GV28" s="145"/>
      <c r="GW28" s="145"/>
      <c r="GX28" s="145"/>
      <c r="GY28" s="145"/>
      <c r="GZ28" s="145"/>
      <c r="HA28" s="145"/>
      <c r="HB28" s="145"/>
      <c r="HC28" s="145"/>
      <c r="HD28" s="145"/>
      <c r="HE28" s="145"/>
      <c r="HF28" s="145"/>
      <c r="HG28" s="145"/>
      <c r="HH28" s="145"/>
      <c r="HI28" s="145"/>
      <c r="HJ28" s="145"/>
      <c r="HK28" s="145"/>
      <c r="HL28" s="145"/>
      <c r="HM28" s="145"/>
      <c r="HN28" s="145"/>
      <c r="HO28" s="145"/>
      <c r="HP28" s="145"/>
      <c r="HQ28" s="145"/>
      <c r="HR28" s="145"/>
      <c r="HS28" s="145"/>
      <c r="HT28" s="145"/>
      <c r="HU28" s="145"/>
      <c r="HV28" s="145"/>
      <c r="HW28" s="145"/>
      <c r="HX28" s="145"/>
      <c r="HY28" s="145"/>
      <c r="HZ28" s="145"/>
      <c r="IA28" s="145"/>
      <c r="IB28" s="145"/>
      <c r="IC28" s="145"/>
      <c r="ID28" s="145"/>
      <c r="IE28" s="145"/>
      <c r="IF28" s="145"/>
      <c r="IG28" s="145"/>
      <c r="IH28" s="145"/>
      <c r="II28" s="145"/>
      <c r="IJ28" s="145"/>
      <c r="IK28" s="145"/>
      <c r="IL28" s="145"/>
      <c r="IM28" s="145"/>
      <c r="IN28" s="145"/>
      <c r="IO28" s="145"/>
      <c r="IP28" s="145"/>
    </row>
    <row r="29" spans="1:250" ht="17.25" customHeight="1" x14ac:dyDescent="0.25">
      <c r="A29" s="730" t="s">
        <v>310</v>
      </c>
      <c r="B29" s="731">
        <v>240009</v>
      </c>
      <c r="C29" s="731" t="s">
        <v>4431</v>
      </c>
      <c r="D29" s="732">
        <v>50</v>
      </c>
      <c r="E29" s="732" t="str">
        <f>'2. Процедуры'!E15</f>
        <v>1 процедура</v>
      </c>
      <c r="F29" s="470"/>
    </row>
    <row r="30" spans="1:250" ht="23.85" customHeight="1" x14ac:dyDescent="0.25">
      <c r="A30" s="490" t="s">
        <v>2902</v>
      </c>
      <c r="B30" s="516">
        <v>1528</v>
      </c>
      <c r="C30" s="492" t="s">
        <v>1562</v>
      </c>
      <c r="D30" s="332">
        <v>180</v>
      </c>
      <c r="E30" s="733" t="s">
        <v>496</v>
      </c>
    </row>
    <row r="31" spans="1:250" ht="30" customHeight="1" x14ac:dyDescent="0.25">
      <c r="A31" s="734" t="s">
        <v>2902</v>
      </c>
      <c r="B31" s="516">
        <v>948</v>
      </c>
      <c r="C31" s="516" t="s">
        <v>1563</v>
      </c>
      <c r="D31" s="333">
        <v>100</v>
      </c>
      <c r="E31" s="733" t="s">
        <v>496</v>
      </c>
    </row>
    <row r="32" spans="1:250" ht="19.5" customHeight="1" x14ac:dyDescent="0.25">
      <c r="A32" s="941" t="s">
        <v>4432</v>
      </c>
      <c r="B32" s="941"/>
      <c r="C32" s="941"/>
      <c r="D32" s="941"/>
      <c r="E32" s="941"/>
    </row>
    <row r="33" spans="1:250" ht="14.25" customHeight="1" x14ac:dyDescent="0.25">
      <c r="A33" s="735" t="s">
        <v>787</v>
      </c>
      <c r="B33" s="516">
        <f>'6. Рентген'!B70</f>
        <v>60063</v>
      </c>
      <c r="C33" s="516" t="str">
        <f>'6. Рентген'!C70</f>
        <v>ФЛГ грудной клетки /IIк./  (для осмотров, комиссий)</v>
      </c>
      <c r="D33" s="516">
        <f>'6. Рентген'!D70</f>
        <v>500</v>
      </c>
      <c r="E33" s="735" t="s">
        <v>496</v>
      </c>
      <c r="F33" s="145"/>
      <c r="G33" s="322"/>
      <c r="H33" s="727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5"/>
      <c r="CG33" s="145"/>
      <c r="CH33" s="145"/>
      <c r="CI33" s="145"/>
      <c r="CJ33" s="145"/>
      <c r="CK33" s="145"/>
      <c r="CL33" s="145"/>
      <c r="CM33" s="145"/>
      <c r="CN33" s="145"/>
      <c r="CO33" s="145"/>
      <c r="CP33" s="145"/>
      <c r="CQ33" s="145"/>
      <c r="CR33" s="145"/>
      <c r="CS33" s="145"/>
      <c r="CT33" s="145"/>
      <c r="CU33" s="145"/>
      <c r="CV33" s="145"/>
      <c r="CW33" s="145"/>
      <c r="CX33" s="145"/>
      <c r="CY33" s="145"/>
      <c r="CZ33" s="145"/>
      <c r="DA33" s="145"/>
      <c r="DB33" s="145"/>
      <c r="DC33" s="145"/>
      <c r="DD33" s="145"/>
      <c r="DE33" s="145"/>
      <c r="DF33" s="145"/>
      <c r="DG33" s="145"/>
      <c r="DH33" s="145"/>
      <c r="DI33" s="145"/>
      <c r="DJ33" s="145"/>
      <c r="DK33" s="145"/>
      <c r="DL33" s="145"/>
      <c r="DM33" s="145"/>
      <c r="DN33" s="145"/>
      <c r="DO33" s="145"/>
      <c r="DP33" s="145"/>
      <c r="DQ33" s="145"/>
      <c r="DR33" s="145"/>
      <c r="DS33" s="145"/>
      <c r="DT33" s="145"/>
      <c r="DU33" s="145"/>
      <c r="DV33" s="145"/>
      <c r="DW33" s="145"/>
      <c r="DX33" s="145"/>
      <c r="DY33" s="145"/>
      <c r="DZ33" s="145"/>
      <c r="EA33" s="145"/>
      <c r="EB33" s="145"/>
      <c r="EC33" s="145"/>
      <c r="ED33" s="145"/>
      <c r="EE33" s="145"/>
      <c r="EF33" s="145"/>
      <c r="EG33" s="145"/>
      <c r="EH33" s="145"/>
      <c r="EI33" s="145"/>
      <c r="EJ33" s="145"/>
      <c r="EK33" s="145"/>
      <c r="EL33" s="145"/>
      <c r="EM33" s="145"/>
      <c r="EN33" s="145"/>
      <c r="EO33" s="145"/>
      <c r="EP33" s="145"/>
      <c r="EQ33" s="145"/>
      <c r="ER33" s="145"/>
      <c r="ES33" s="145"/>
      <c r="ET33" s="145"/>
      <c r="EU33" s="145"/>
      <c r="EV33" s="145"/>
      <c r="EW33" s="145"/>
      <c r="EX33" s="145"/>
      <c r="EY33" s="145"/>
      <c r="EZ33" s="145"/>
      <c r="FA33" s="145"/>
      <c r="FB33" s="145"/>
      <c r="FC33" s="145"/>
      <c r="FD33" s="145"/>
      <c r="FE33" s="145"/>
      <c r="FF33" s="145"/>
      <c r="FG33" s="145"/>
      <c r="FH33" s="145"/>
      <c r="FI33" s="145"/>
      <c r="FJ33" s="145"/>
      <c r="FK33" s="145"/>
      <c r="FL33" s="145"/>
      <c r="FM33" s="145"/>
      <c r="FN33" s="145"/>
      <c r="FO33" s="145"/>
      <c r="FP33" s="145"/>
      <c r="FQ33" s="145"/>
      <c r="FR33" s="145"/>
      <c r="FS33" s="145"/>
      <c r="FT33" s="145"/>
      <c r="FU33" s="145"/>
      <c r="FV33" s="145"/>
      <c r="FW33" s="145"/>
      <c r="FX33" s="145"/>
      <c r="FY33" s="145"/>
      <c r="FZ33" s="145"/>
      <c r="GA33" s="145"/>
      <c r="GB33" s="145"/>
      <c r="GC33" s="145"/>
      <c r="GD33" s="145"/>
      <c r="GE33" s="145"/>
      <c r="GF33" s="145"/>
      <c r="GG33" s="145"/>
      <c r="GH33" s="145"/>
      <c r="GI33" s="145"/>
      <c r="GJ33" s="145"/>
      <c r="GK33" s="145"/>
      <c r="GL33" s="145"/>
      <c r="GM33" s="145"/>
      <c r="GN33" s="145"/>
      <c r="GO33" s="145"/>
      <c r="GP33" s="145"/>
      <c r="GQ33" s="145"/>
      <c r="GR33" s="145"/>
      <c r="GS33" s="145"/>
      <c r="GT33" s="145"/>
      <c r="GU33" s="145"/>
      <c r="GV33" s="145"/>
      <c r="GW33" s="145"/>
      <c r="GX33" s="145"/>
      <c r="GY33" s="145"/>
      <c r="GZ33" s="145"/>
      <c r="HA33" s="145"/>
      <c r="HB33" s="145"/>
      <c r="HC33" s="145"/>
      <c r="HD33" s="145"/>
      <c r="HE33" s="145"/>
      <c r="HF33" s="145"/>
      <c r="HG33" s="145"/>
      <c r="HH33" s="145"/>
      <c r="HI33" s="145"/>
      <c r="HJ33" s="145"/>
      <c r="HK33" s="145"/>
      <c r="HL33" s="145"/>
      <c r="HM33" s="145"/>
      <c r="HN33" s="145"/>
      <c r="HO33" s="145"/>
      <c r="HP33" s="145"/>
      <c r="HQ33" s="145"/>
      <c r="HR33" s="145"/>
      <c r="HS33" s="145"/>
      <c r="HT33" s="145"/>
      <c r="HU33" s="145"/>
      <c r="HV33" s="145"/>
      <c r="HW33" s="145"/>
      <c r="HX33" s="145"/>
      <c r="HY33" s="145"/>
      <c r="HZ33" s="145"/>
      <c r="IA33" s="145"/>
      <c r="IB33" s="145"/>
      <c r="IC33" s="145"/>
      <c r="ID33" s="145"/>
      <c r="IE33" s="145"/>
      <c r="IF33" s="145"/>
      <c r="IG33" s="145"/>
      <c r="IH33" s="145"/>
      <c r="II33" s="145"/>
      <c r="IJ33" s="145"/>
      <c r="IK33" s="145"/>
      <c r="IL33" s="145"/>
      <c r="IM33" s="145"/>
      <c r="IN33" s="145"/>
      <c r="IO33" s="145"/>
      <c r="IP33" s="145"/>
    </row>
    <row r="34" spans="1:250" ht="19.5" customHeight="1" x14ac:dyDescent="0.25">
      <c r="A34" s="516" t="str">
        <f>'[1]18, Офтальмол прайс КС'!A51</f>
        <v>A02.26.015</v>
      </c>
      <c r="B34" s="736">
        <v>18046</v>
      </c>
      <c r="C34" s="516" t="s">
        <v>3741</v>
      </c>
      <c r="D34" s="333">
        <v>50</v>
      </c>
      <c r="E34" s="735" t="s">
        <v>496</v>
      </c>
    </row>
    <row r="35" spans="1:250" ht="19.5" customHeight="1" x14ac:dyDescent="0.25">
      <c r="A35" s="516" t="str">
        <f>'[1]18, Офтальмол прайс КС'!A53</f>
        <v>A03.26.008</v>
      </c>
      <c r="B35" s="736">
        <v>18048</v>
      </c>
      <c r="C35" s="516" t="s">
        <v>3745</v>
      </c>
      <c r="D35" s="333">
        <v>50</v>
      </c>
      <c r="E35" s="735" t="s">
        <v>496</v>
      </c>
    </row>
    <row r="36" spans="1:250" ht="19.5" customHeight="1" x14ac:dyDescent="0.25">
      <c r="A36" s="516" t="str">
        <f>'[1]18, Офтальмол прайс КС'!A52</f>
        <v>A03.26.001</v>
      </c>
      <c r="B36" s="736">
        <v>18047</v>
      </c>
      <c r="C36" s="516" t="s">
        <v>3743</v>
      </c>
      <c r="D36" s="333">
        <v>50</v>
      </c>
      <c r="E36" s="735" t="s">
        <v>496</v>
      </c>
    </row>
    <row r="37" spans="1:250" ht="19.5" customHeight="1" x14ac:dyDescent="0.25">
      <c r="A37" s="516" t="str">
        <f>'[1]18, Офтальмол прайс КС'!A56</f>
        <v>A02.26.004</v>
      </c>
      <c r="B37" s="736">
        <v>18051</v>
      </c>
      <c r="C37" s="516" t="s">
        <v>4433</v>
      </c>
      <c r="D37" s="333">
        <v>50</v>
      </c>
      <c r="E37" s="735" t="s">
        <v>496</v>
      </c>
    </row>
    <row r="38" spans="1:250" ht="19.5" customHeight="1" x14ac:dyDescent="0.25">
      <c r="A38" s="737" t="str">
        <f>'[1]2. Процедуры'!A3</f>
        <v>A11.12.009</v>
      </c>
      <c r="B38" s="731">
        <v>2000214</v>
      </c>
      <c r="C38" s="731" t="s">
        <v>4434</v>
      </c>
      <c r="D38" s="333">
        <v>100</v>
      </c>
      <c r="E38" s="735" t="s">
        <v>496</v>
      </c>
      <c r="F38" s="470"/>
    </row>
    <row r="39" spans="1:250" ht="19.5" customHeight="1" x14ac:dyDescent="0.25">
      <c r="A39" s="516" t="str">
        <f>'[1]14. Лаборатория'!A98</f>
        <v>А09.05.023</v>
      </c>
      <c r="B39" s="516">
        <v>1581</v>
      </c>
      <c r="C39" s="516" t="s">
        <v>4435</v>
      </c>
      <c r="D39" s="333">
        <v>120</v>
      </c>
      <c r="E39" s="735" t="s">
        <v>496</v>
      </c>
    </row>
    <row r="40" spans="1:250" ht="19.5" customHeight="1" x14ac:dyDescent="0.25">
      <c r="A40" s="516" t="str">
        <f>'[1]14. Лаборатория'!A71</f>
        <v>А09.05.026</v>
      </c>
      <c r="B40" s="516">
        <v>1554</v>
      </c>
      <c r="C40" s="516" t="s">
        <v>3059</v>
      </c>
      <c r="D40" s="333">
        <v>120</v>
      </c>
      <c r="E40" s="735" t="s">
        <v>496</v>
      </c>
    </row>
    <row r="41" spans="1:250" ht="19.5" customHeight="1" x14ac:dyDescent="0.25">
      <c r="A41" s="516" t="str">
        <f>'[1]14. Лаборатория'!A57</f>
        <v>А12.05.001</v>
      </c>
      <c r="B41" s="516">
        <v>1541</v>
      </c>
      <c r="C41" s="516" t="s">
        <v>4436</v>
      </c>
      <c r="D41" s="333">
        <v>90</v>
      </c>
      <c r="E41" s="735" t="s">
        <v>496</v>
      </c>
    </row>
    <row r="42" spans="1:250" ht="54" customHeight="1" x14ac:dyDescent="0.25">
      <c r="A42" s="516" t="str">
        <f>'[1]14. Лаборатория'!A149</f>
        <v>A26.06.082</v>
      </c>
      <c r="B42" s="516">
        <v>1626</v>
      </c>
      <c r="C42" s="516" t="s">
        <v>4437</v>
      </c>
      <c r="D42" s="333">
        <v>160</v>
      </c>
      <c r="E42" s="735" t="s">
        <v>496</v>
      </c>
    </row>
    <row r="43" spans="1:250" ht="30.75" customHeight="1" x14ac:dyDescent="0.25">
      <c r="A43" s="516" t="str">
        <f>'[1]14. Лаборатория'!A54</f>
        <v>В03.016.002</v>
      </c>
      <c r="B43" s="516">
        <v>1539</v>
      </c>
      <c r="C43" s="516" t="s">
        <v>4438</v>
      </c>
      <c r="D43" s="333">
        <v>180</v>
      </c>
      <c r="E43" s="735" t="s">
        <v>496</v>
      </c>
    </row>
    <row r="44" spans="1:250" ht="19.5" customHeight="1" x14ac:dyDescent="0.25">
      <c r="A44" s="516" t="str">
        <f>'[1]14. Лаборатория'!A11</f>
        <v>В03.016.006.001</v>
      </c>
      <c r="B44" s="516">
        <v>1501</v>
      </c>
      <c r="C44" s="516" t="s">
        <v>2951</v>
      </c>
      <c r="D44" s="333">
        <v>130</v>
      </c>
      <c r="E44" s="735" t="s">
        <v>496</v>
      </c>
    </row>
    <row r="45" spans="1:250" ht="19.5" customHeight="1" x14ac:dyDescent="0.25">
      <c r="A45" s="516" t="str">
        <f>'[1]14. Лаборатория'!A31</f>
        <v>A09.19.002</v>
      </c>
      <c r="B45" s="516">
        <v>1520</v>
      </c>
      <c r="C45" s="516" t="s">
        <v>2988</v>
      </c>
      <c r="D45" s="333">
        <v>150</v>
      </c>
      <c r="E45" s="735" t="s">
        <v>496</v>
      </c>
    </row>
    <row r="46" spans="1:250" ht="21.95" customHeight="1" x14ac:dyDescent="0.25">
      <c r="A46" s="511" t="s">
        <v>369</v>
      </c>
      <c r="B46" s="516">
        <v>50050</v>
      </c>
      <c r="C46" s="511" t="s">
        <v>646</v>
      </c>
      <c r="D46" s="738">
        <v>250</v>
      </c>
      <c r="E46" s="511" t="s">
        <v>496</v>
      </c>
      <c r="F46" s="145"/>
      <c r="G46" s="726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145"/>
      <c r="BZ46" s="145"/>
      <c r="CA46" s="145"/>
      <c r="CB46" s="145"/>
      <c r="CC46" s="145"/>
      <c r="CD46" s="145"/>
      <c r="CE46" s="145"/>
      <c r="CF46" s="145"/>
      <c r="CG46" s="145"/>
      <c r="CH46" s="145"/>
      <c r="CI46" s="145"/>
      <c r="CJ46" s="145"/>
      <c r="CK46" s="145"/>
      <c r="CL46" s="145"/>
      <c r="CM46" s="145"/>
      <c r="CN46" s="145"/>
      <c r="CO46" s="145"/>
      <c r="CP46" s="145"/>
      <c r="CQ46" s="145"/>
      <c r="CR46" s="145"/>
      <c r="CS46" s="145"/>
      <c r="CT46" s="145"/>
      <c r="CU46" s="145"/>
      <c r="CV46" s="145"/>
      <c r="CW46" s="145"/>
      <c r="CX46" s="145"/>
      <c r="CY46" s="145"/>
      <c r="CZ46" s="145"/>
      <c r="DA46" s="145"/>
      <c r="DB46" s="145"/>
      <c r="DC46" s="145"/>
      <c r="DD46" s="145"/>
      <c r="DE46" s="145"/>
      <c r="DF46" s="145"/>
      <c r="DG46" s="145"/>
      <c r="DH46" s="145"/>
      <c r="DI46" s="145"/>
      <c r="DJ46" s="145"/>
      <c r="DK46" s="145"/>
      <c r="DL46" s="145"/>
      <c r="DM46" s="145"/>
      <c r="DN46" s="145"/>
      <c r="DO46" s="145"/>
      <c r="DP46" s="145"/>
      <c r="DQ46" s="145"/>
      <c r="DR46" s="145"/>
      <c r="DS46" s="145"/>
      <c r="DT46" s="145"/>
      <c r="DU46" s="145"/>
      <c r="DV46" s="145"/>
      <c r="DW46" s="145"/>
      <c r="DX46" s="145"/>
      <c r="DY46" s="145"/>
      <c r="DZ46" s="145"/>
      <c r="EA46" s="145"/>
      <c r="EB46" s="145"/>
      <c r="EC46" s="145"/>
      <c r="ED46" s="145"/>
      <c r="EE46" s="145"/>
      <c r="EF46" s="145"/>
      <c r="EG46" s="145"/>
      <c r="EH46" s="145"/>
      <c r="EI46" s="145"/>
      <c r="EJ46" s="145"/>
      <c r="EK46" s="145"/>
      <c r="EL46" s="145"/>
      <c r="EM46" s="145"/>
      <c r="EN46" s="145"/>
      <c r="EO46" s="145"/>
      <c r="EP46" s="145"/>
      <c r="EQ46" s="145"/>
      <c r="ER46" s="145"/>
      <c r="ES46" s="145"/>
      <c r="ET46" s="145"/>
      <c r="EU46" s="145"/>
      <c r="EV46" s="145"/>
      <c r="EW46" s="145"/>
      <c r="EX46" s="145"/>
      <c r="EY46" s="145"/>
      <c r="EZ46" s="145"/>
      <c r="FA46" s="145"/>
      <c r="FB46" s="145"/>
      <c r="FC46" s="145"/>
      <c r="FD46" s="145"/>
      <c r="FE46" s="145"/>
      <c r="FF46" s="145"/>
      <c r="FG46" s="145"/>
      <c r="FH46" s="145"/>
      <c r="FI46" s="145"/>
      <c r="FJ46" s="145"/>
      <c r="FK46" s="145"/>
      <c r="FL46" s="145"/>
      <c r="FM46" s="145"/>
      <c r="FN46" s="145"/>
      <c r="FO46" s="145"/>
      <c r="FP46" s="145"/>
      <c r="FQ46" s="145"/>
      <c r="FR46" s="145"/>
      <c r="FS46" s="145"/>
      <c r="FT46" s="145"/>
      <c r="FU46" s="145"/>
      <c r="FV46" s="145"/>
      <c r="FW46" s="145"/>
      <c r="FX46" s="145"/>
      <c r="FY46" s="145"/>
      <c r="FZ46" s="145"/>
      <c r="GA46" s="145"/>
      <c r="GB46" s="145"/>
      <c r="GC46" s="145"/>
      <c r="GD46" s="145"/>
      <c r="GE46" s="145"/>
      <c r="GF46" s="145"/>
      <c r="GG46" s="145"/>
      <c r="GH46" s="145"/>
      <c r="GI46" s="145"/>
      <c r="GJ46" s="145"/>
      <c r="GK46" s="145"/>
      <c r="GL46" s="145"/>
      <c r="GM46" s="145"/>
      <c r="GN46" s="145"/>
      <c r="GO46" s="145"/>
      <c r="GP46" s="145"/>
      <c r="GQ46" s="145"/>
      <c r="GR46" s="145"/>
      <c r="GS46" s="145"/>
      <c r="GT46" s="145"/>
      <c r="GU46" s="145"/>
      <c r="GV46" s="145"/>
      <c r="GW46" s="145"/>
      <c r="GX46" s="145"/>
      <c r="GY46" s="145"/>
      <c r="GZ46" s="145"/>
      <c r="HA46" s="145"/>
      <c r="HB46" s="145"/>
      <c r="HC46" s="145"/>
      <c r="HD46" s="145"/>
      <c r="HE46" s="145"/>
      <c r="HF46" s="145"/>
      <c r="HG46" s="145"/>
      <c r="HH46" s="145"/>
      <c r="HI46" s="145"/>
      <c r="HJ46" s="145"/>
      <c r="HK46" s="145"/>
      <c r="HL46" s="145"/>
      <c r="HM46" s="145"/>
      <c r="HN46" s="145"/>
      <c r="HO46" s="145"/>
      <c r="HP46" s="145"/>
      <c r="HQ46" s="145"/>
      <c r="HR46" s="145"/>
      <c r="HS46" s="145"/>
      <c r="HT46" s="145"/>
      <c r="HU46" s="145"/>
      <c r="HV46" s="145"/>
      <c r="HW46" s="145"/>
      <c r="HX46" s="145"/>
      <c r="HY46" s="145"/>
      <c r="HZ46" s="145"/>
      <c r="IA46" s="145"/>
      <c r="IB46" s="145"/>
      <c r="IC46" s="145"/>
      <c r="ID46" s="145"/>
      <c r="IE46" s="145"/>
      <c r="IF46" s="145"/>
      <c r="IG46" s="145"/>
      <c r="IH46" s="145"/>
      <c r="II46" s="145"/>
      <c r="IJ46" s="145"/>
      <c r="IK46" s="145"/>
      <c r="IL46" s="145"/>
      <c r="IM46" s="145"/>
      <c r="IN46" s="145"/>
      <c r="IO46" s="145"/>
      <c r="IP46" s="145"/>
    </row>
    <row r="47" spans="1:250" ht="33.4" customHeight="1" x14ac:dyDescent="0.25">
      <c r="A47" s="728" t="s">
        <v>639</v>
      </c>
      <c r="B47" s="516">
        <v>50051</v>
      </c>
      <c r="C47" s="511" t="s">
        <v>647</v>
      </c>
      <c r="D47" s="739">
        <v>500</v>
      </c>
      <c r="E47" s="511" t="s">
        <v>496</v>
      </c>
      <c r="F47" s="145"/>
      <c r="G47" s="729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45"/>
      <c r="BY47" s="145"/>
      <c r="BZ47" s="145"/>
      <c r="CA47" s="145"/>
      <c r="CB47" s="145"/>
      <c r="CC47" s="145"/>
      <c r="CD47" s="145"/>
      <c r="CE47" s="145"/>
      <c r="CF47" s="145"/>
      <c r="CG47" s="145"/>
      <c r="CH47" s="145"/>
      <c r="CI47" s="145"/>
      <c r="CJ47" s="145"/>
      <c r="CK47" s="145"/>
      <c r="CL47" s="145"/>
      <c r="CM47" s="145"/>
      <c r="CN47" s="145"/>
      <c r="CO47" s="145"/>
      <c r="CP47" s="145"/>
      <c r="CQ47" s="145"/>
      <c r="CR47" s="145"/>
      <c r="CS47" s="145"/>
      <c r="CT47" s="145"/>
      <c r="CU47" s="145"/>
      <c r="CV47" s="145"/>
      <c r="CW47" s="145"/>
      <c r="CX47" s="145"/>
      <c r="CY47" s="145"/>
      <c r="CZ47" s="145"/>
      <c r="DA47" s="145"/>
      <c r="DB47" s="145"/>
      <c r="DC47" s="145"/>
      <c r="DD47" s="145"/>
      <c r="DE47" s="145"/>
      <c r="DF47" s="145"/>
      <c r="DG47" s="145"/>
      <c r="DH47" s="145"/>
      <c r="DI47" s="145"/>
      <c r="DJ47" s="145"/>
      <c r="DK47" s="145"/>
      <c r="DL47" s="145"/>
      <c r="DM47" s="145"/>
      <c r="DN47" s="145"/>
      <c r="DO47" s="145"/>
      <c r="DP47" s="145"/>
      <c r="DQ47" s="145"/>
      <c r="DR47" s="145"/>
      <c r="DS47" s="145"/>
      <c r="DT47" s="145"/>
      <c r="DU47" s="145"/>
      <c r="DV47" s="145"/>
      <c r="DW47" s="145"/>
      <c r="DX47" s="145"/>
      <c r="DY47" s="145"/>
      <c r="DZ47" s="145"/>
      <c r="EA47" s="145"/>
      <c r="EB47" s="145"/>
      <c r="EC47" s="145"/>
      <c r="ED47" s="145"/>
      <c r="EE47" s="145"/>
      <c r="EF47" s="145"/>
      <c r="EG47" s="145"/>
      <c r="EH47" s="145"/>
      <c r="EI47" s="145"/>
      <c r="EJ47" s="145"/>
      <c r="EK47" s="145"/>
      <c r="EL47" s="145"/>
      <c r="EM47" s="145"/>
      <c r="EN47" s="145"/>
      <c r="EO47" s="145"/>
      <c r="EP47" s="145"/>
      <c r="EQ47" s="145"/>
      <c r="ER47" s="145"/>
      <c r="ES47" s="145"/>
      <c r="ET47" s="145"/>
      <c r="EU47" s="145"/>
      <c r="EV47" s="145"/>
      <c r="EW47" s="145"/>
      <c r="EX47" s="145"/>
      <c r="EY47" s="145"/>
      <c r="EZ47" s="145"/>
      <c r="FA47" s="145"/>
      <c r="FB47" s="145"/>
      <c r="FC47" s="145"/>
      <c r="FD47" s="145"/>
      <c r="FE47" s="145"/>
      <c r="FF47" s="145"/>
      <c r="FG47" s="145"/>
      <c r="FH47" s="145"/>
      <c r="FI47" s="145"/>
      <c r="FJ47" s="145"/>
      <c r="FK47" s="145"/>
      <c r="FL47" s="145"/>
      <c r="FM47" s="145"/>
      <c r="FN47" s="145"/>
      <c r="FO47" s="145"/>
      <c r="FP47" s="145"/>
      <c r="FQ47" s="145"/>
      <c r="FR47" s="145"/>
      <c r="FS47" s="145"/>
      <c r="FT47" s="145"/>
      <c r="FU47" s="145"/>
      <c r="FV47" s="145"/>
      <c r="FW47" s="145"/>
      <c r="FX47" s="145"/>
      <c r="FY47" s="145"/>
      <c r="FZ47" s="145"/>
      <c r="GA47" s="145"/>
      <c r="GB47" s="145"/>
      <c r="GC47" s="145"/>
      <c r="GD47" s="145"/>
      <c r="GE47" s="145"/>
      <c r="GF47" s="145"/>
      <c r="GG47" s="145"/>
      <c r="GH47" s="145"/>
      <c r="GI47" s="145"/>
      <c r="GJ47" s="145"/>
      <c r="GK47" s="145"/>
      <c r="GL47" s="145"/>
      <c r="GM47" s="145"/>
      <c r="GN47" s="145"/>
      <c r="GO47" s="145"/>
      <c r="GP47" s="145"/>
      <c r="GQ47" s="145"/>
      <c r="GR47" s="145"/>
      <c r="GS47" s="145"/>
      <c r="GT47" s="145"/>
      <c r="GU47" s="145"/>
      <c r="GV47" s="145"/>
      <c r="GW47" s="145"/>
      <c r="GX47" s="145"/>
      <c r="GY47" s="145"/>
      <c r="GZ47" s="145"/>
      <c r="HA47" s="145"/>
      <c r="HB47" s="145"/>
      <c r="HC47" s="145"/>
      <c r="HD47" s="145"/>
      <c r="HE47" s="145"/>
      <c r="HF47" s="145"/>
      <c r="HG47" s="145"/>
      <c r="HH47" s="145"/>
      <c r="HI47" s="145"/>
      <c r="HJ47" s="145"/>
      <c r="HK47" s="145"/>
      <c r="HL47" s="145"/>
      <c r="HM47" s="145"/>
      <c r="HN47" s="145"/>
      <c r="HO47" s="145"/>
      <c r="HP47" s="145"/>
      <c r="HQ47" s="145"/>
      <c r="HR47" s="145"/>
      <c r="HS47" s="145"/>
      <c r="HT47" s="145"/>
      <c r="HU47" s="145"/>
      <c r="HV47" s="145"/>
      <c r="HW47" s="145"/>
      <c r="HX47" s="145"/>
      <c r="HY47" s="145"/>
      <c r="HZ47" s="145"/>
      <c r="IA47" s="145"/>
      <c r="IB47" s="145"/>
      <c r="IC47" s="145"/>
      <c r="ID47" s="145"/>
      <c r="IE47" s="145"/>
      <c r="IF47" s="145"/>
      <c r="IG47" s="145"/>
      <c r="IH47" s="145"/>
      <c r="II47" s="145"/>
      <c r="IJ47" s="145"/>
      <c r="IK47" s="145"/>
      <c r="IL47" s="145"/>
      <c r="IM47" s="145"/>
      <c r="IN47" s="145"/>
      <c r="IO47" s="145"/>
      <c r="IP47" s="145"/>
    </row>
    <row r="48" spans="1:250" s="740" customFormat="1" ht="32.25" customHeight="1" x14ac:dyDescent="0.25">
      <c r="A48" s="728" t="s">
        <v>583</v>
      </c>
      <c r="B48" s="516">
        <v>50011</v>
      </c>
      <c r="C48" s="511" t="s">
        <v>584</v>
      </c>
      <c r="D48" s="739">
        <v>500</v>
      </c>
      <c r="E48" s="511" t="s">
        <v>496</v>
      </c>
      <c r="F48" s="146"/>
      <c r="G48" s="729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  <c r="CH48" s="146"/>
      <c r="CI48" s="146"/>
      <c r="CJ48" s="146"/>
      <c r="CK48" s="146"/>
      <c r="CL48" s="146"/>
      <c r="CM48" s="146"/>
      <c r="CN48" s="146"/>
      <c r="CO48" s="146"/>
      <c r="CP48" s="146"/>
      <c r="CQ48" s="146"/>
      <c r="CR48" s="146"/>
      <c r="CS48" s="146"/>
      <c r="CT48" s="146"/>
      <c r="CU48" s="146"/>
      <c r="CV48" s="146"/>
      <c r="CW48" s="146"/>
      <c r="CX48" s="146"/>
      <c r="CY48" s="146"/>
      <c r="CZ48" s="146"/>
      <c r="DA48" s="146"/>
      <c r="DB48" s="146"/>
      <c r="DC48" s="146"/>
      <c r="DD48" s="146"/>
      <c r="DE48" s="146"/>
      <c r="DF48" s="146"/>
      <c r="DG48" s="146"/>
      <c r="DH48" s="146"/>
      <c r="DI48" s="146"/>
      <c r="DJ48" s="146"/>
      <c r="DK48" s="146"/>
      <c r="DL48" s="146"/>
      <c r="DM48" s="146"/>
      <c r="DN48" s="146"/>
      <c r="DO48" s="146"/>
      <c r="DP48" s="146"/>
      <c r="DQ48" s="146"/>
      <c r="DR48" s="146"/>
      <c r="DS48" s="146"/>
      <c r="DT48" s="146"/>
      <c r="DU48" s="146"/>
      <c r="DV48" s="146"/>
      <c r="DW48" s="146"/>
      <c r="DX48" s="146"/>
      <c r="DY48" s="146"/>
      <c r="DZ48" s="146"/>
      <c r="EA48" s="146"/>
      <c r="EB48" s="146"/>
      <c r="EC48" s="146"/>
      <c r="ED48" s="146"/>
      <c r="EE48" s="146"/>
      <c r="EF48" s="146"/>
      <c r="EG48" s="146"/>
      <c r="EH48" s="146"/>
      <c r="EI48" s="146"/>
      <c r="EJ48" s="146"/>
      <c r="EK48" s="146"/>
      <c r="EL48" s="146"/>
      <c r="EM48" s="146"/>
      <c r="EN48" s="146"/>
      <c r="EO48" s="146"/>
      <c r="EP48" s="146"/>
      <c r="EQ48" s="146"/>
      <c r="ER48" s="146"/>
      <c r="ES48" s="146"/>
      <c r="ET48" s="146"/>
      <c r="EU48" s="146"/>
      <c r="EV48" s="146"/>
      <c r="EW48" s="146"/>
      <c r="EX48" s="146"/>
      <c r="EY48" s="146"/>
      <c r="EZ48" s="146"/>
      <c r="FA48" s="146"/>
      <c r="FB48" s="146"/>
      <c r="FC48" s="146"/>
      <c r="FD48" s="146"/>
      <c r="FE48" s="146"/>
      <c r="FF48" s="146"/>
      <c r="FG48" s="146"/>
      <c r="FH48" s="146"/>
      <c r="FI48" s="146"/>
      <c r="FJ48" s="146"/>
      <c r="FK48" s="146"/>
      <c r="FL48" s="146"/>
      <c r="FM48" s="146"/>
      <c r="FN48" s="146"/>
      <c r="FO48" s="146"/>
      <c r="FP48" s="146"/>
      <c r="FQ48" s="146"/>
      <c r="FR48" s="146"/>
      <c r="FS48" s="146"/>
      <c r="FT48" s="146"/>
      <c r="FU48" s="146"/>
      <c r="FV48" s="146"/>
      <c r="FW48" s="146"/>
      <c r="FX48" s="146"/>
      <c r="FY48" s="146"/>
      <c r="FZ48" s="146"/>
      <c r="GA48" s="146"/>
      <c r="GB48" s="146"/>
      <c r="GC48" s="146"/>
      <c r="GD48" s="146"/>
      <c r="GE48" s="146"/>
      <c r="GF48" s="146"/>
      <c r="GG48" s="146"/>
      <c r="GH48" s="146"/>
      <c r="GI48" s="146"/>
      <c r="GJ48" s="146"/>
      <c r="GK48" s="146"/>
      <c r="GL48" s="146"/>
      <c r="GM48" s="146"/>
      <c r="GN48" s="146"/>
      <c r="GO48" s="146"/>
      <c r="GP48" s="146"/>
      <c r="GQ48" s="146"/>
      <c r="GR48" s="146"/>
      <c r="GS48" s="146"/>
      <c r="GT48" s="146"/>
      <c r="GU48" s="146"/>
      <c r="GV48" s="146"/>
      <c r="GW48" s="146"/>
      <c r="GX48" s="146"/>
      <c r="GY48" s="146"/>
      <c r="GZ48" s="146"/>
      <c r="HA48" s="146"/>
      <c r="HB48" s="146"/>
      <c r="HC48" s="146"/>
      <c r="HD48" s="146"/>
      <c r="HE48" s="146"/>
      <c r="HF48" s="146"/>
      <c r="HG48" s="146"/>
      <c r="HH48" s="146"/>
      <c r="HI48" s="146"/>
      <c r="HJ48" s="146"/>
      <c r="HK48" s="146"/>
      <c r="HL48" s="146"/>
      <c r="HM48" s="146"/>
      <c r="HN48" s="146"/>
      <c r="HO48" s="146"/>
      <c r="HP48" s="146"/>
      <c r="HQ48" s="146"/>
      <c r="HR48" s="146"/>
      <c r="HS48" s="146"/>
      <c r="HT48" s="146"/>
      <c r="HU48" s="146"/>
      <c r="HV48" s="146"/>
      <c r="HW48" s="146"/>
      <c r="HX48" s="146"/>
      <c r="HY48" s="146"/>
      <c r="HZ48" s="146"/>
      <c r="IA48" s="146"/>
      <c r="IB48" s="146"/>
      <c r="IC48" s="146"/>
      <c r="ID48" s="146"/>
      <c r="IE48" s="146"/>
      <c r="IF48" s="146"/>
      <c r="IG48" s="146"/>
      <c r="IH48" s="146"/>
      <c r="II48" s="146"/>
      <c r="IJ48" s="146"/>
      <c r="IK48" s="146"/>
      <c r="IL48" s="146"/>
      <c r="IM48" s="146"/>
      <c r="IN48" s="146"/>
      <c r="IO48" s="146"/>
      <c r="IP48" s="146"/>
    </row>
    <row r="49" spans="1:13" x14ac:dyDescent="0.25">
      <c r="A49" s="741"/>
      <c r="B49" s="725">
        <f>'26 Услуги сторонних орг'!B50</f>
        <v>2600070</v>
      </c>
      <c r="C49" s="725" t="str">
        <f>'26 Услуги сторонних орг'!C50</f>
        <v>Метгемоглобин</v>
      </c>
      <c r="D49" s="725">
        <f>'26 Услуги сторонних орг'!D50</f>
        <v>900</v>
      </c>
      <c r="E49" s="735" t="s">
        <v>496</v>
      </c>
      <c r="F49" s="138"/>
      <c r="G49" s="138"/>
      <c r="H49" s="138"/>
      <c r="I49" s="138"/>
      <c r="J49" s="138"/>
      <c r="K49" s="138"/>
      <c r="L49" s="138"/>
      <c r="M49" s="742">
        <v>900</v>
      </c>
    </row>
    <row r="50" spans="1:13" x14ac:dyDescent="0.25">
      <c r="A50" s="741"/>
      <c r="B50" s="516">
        <v>18045</v>
      </c>
      <c r="C50" s="743" t="s">
        <v>4439</v>
      </c>
      <c r="D50" s="333">
        <v>50</v>
      </c>
      <c r="E50" s="735" t="s">
        <v>496</v>
      </c>
    </row>
    <row r="51" spans="1:13" x14ac:dyDescent="0.25">
      <c r="A51" s="741"/>
      <c r="B51" s="516">
        <v>1542</v>
      </c>
      <c r="C51" s="743" t="s">
        <v>4440</v>
      </c>
      <c r="D51" s="333">
        <v>250</v>
      </c>
      <c r="E51" s="735" t="s">
        <v>496</v>
      </c>
    </row>
    <row r="52" spans="1:13" x14ac:dyDescent="0.25">
      <c r="A52" s="741"/>
      <c r="B52" s="516">
        <v>1543</v>
      </c>
      <c r="C52" s="743" t="s">
        <v>4441</v>
      </c>
      <c r="D52" s="332">
        <v>320</v>
      </c>
      <c r="E52" s="735" t="s">
        <v>496</v>
      </c>
    </row>
    <row r="53" spans="1:13" x14ac:dyDescent="0.25">
      <c r="A53" s="741"/>
      <c r="B53" s="725">
        <v>300074</v>
      </c>
      <c r="C53" s="743" t="s">
        <v>4442</v>
      </c>
      <c r="D53" s="333">
        <v>250</v>
      </c>
      <c r="E53" s="735" t="s">
        <v>496</v>
      </c>
    </row>
    <row r="54" spans="1:13" x14ac:dyDescent="0.25">
      <c r="A54" s="741"/>
      <c r="B54" s="516">
        <v>1633</v>
      </c>
      <c r="C54" s="743" t="s">
        <v>4443</v>
      </c>
      <c r="D54" s="332">
        <v>420</v>
      </c>
      <c r="E54" s="735" t="s">
        <v>496</v>
      </c>
    </row>
    <row r="55" spans="1:13" x14ac:dyDescent="0.25">
      <c r="A55" s="741"/>
      <c r="B55" s="725">
        <v>1628</v>
      </c>
      <c r="C55" s="743" t="s">
        <v>4444</v>
      </c>
      <c r="D55" s="332">
        <v>320</v>
      </c>
      <c r="E55" s="735" t="s">
        <v>496</v>
      </c>
    </row>
    <row r="56" spans="1:13" x14ac:dyDescent="0.25">
      <c r="A56" s="741"/>
      <c r="B56" s="516">
        <v>1550</v>
      </c>
      <c r="C56" s="743" t="s">
        <v>4445</v>
      </c>
      <c r="D56" s="332">
        <v>190</v>
      </c>
      <c r="E56" s="735" t="s">
        <v>496</v>
      </c>
    </row>
    <row r="57" spans="1:13" x14ac:dyDescent="0.25">
      <c r="A57" s="741"/>
      <c r="B57" s="516">
        <v>1547</v>
      </c>
      <c r="C57" s="743" t="s">
        <v>4446</v>
      </c>
      <c r="D57" s="332">
        <v>190</v>
      </c>
      <c r="E57" s="735" t="s">
        <v>496</v>
      </c>
    </row>
    <row r="58" spans="1:13" x14ac:dyDescent="0.25">
      <c r="A58" s="741"/>
      <c r="B58" s="725">
        <v>1548</v>
      </c>
      <c r="C58" s="743" t="s">
        <v>4447</v>
      </c>
      <c r="D58" s="332">
        <v>190</v>
      </c>
      <c r="E58" s="735" t="s">
        <v>496</v>
      </c>
    </row>
    <row r="59" spans="1:13" x14ac:dyDescent="0.25">
      <c r="A59" s="741"/>
      <c r="B59" s="725">
        <f>'3.Профилактика Профосм Комиссии'!B93</f>
        <v>300079</v>
      </c>
      <c r="C59" s="725" t="str">
        <f>'3.Профилактика Профосм Комиссии'!C93</f>
        <v>Психофизиологическое исследование</v>
      </c>
      <c r="D59" s="744">
        <f>'3.Профилактика Профосм Комиссии'!D93</f>
        <v>1000</v>
      </c>
      <c r="E59" s="735" t="s">
        <v>496</v>
      </c>
    </row>
    <row r="60" spans="1:13" x14ac:dyDescent="0.25">
      <c r="A60" s="741"/>
      <c r="B60" s="516">
        <v>18048</v>
      </c>
      <c r="C60" s="743" t="s">
        <v>4448</v>
      </c>
      <c r="D60" s="332">
        <v>50</v>
      </c>
      <c r="E60" s="735" t="s">
        <v>496</v>
      </c>
    </row>
    <row r="61" spans="1:13" x14ac:dyDescent="0.25">
      <c r="A61" s="741"/>
      <c r="B61" s="725">
        <v>300080</v>
      </c>
      <c r="C61" s="743" t="s">
        <v>503</v>
      </c>
      <c r="D61" s="332">
        <v>250</v>
      </c>
      <c r="E61" s="735" t="s">
        <v>496</v>
      </c>
    </row>
    <row r="62" spans="1:13" x14ac:dyDescent="0.25">
      <c r="A62" s="741"/>
      <c r="B62" s="725">
        <v>300081</v>
      </c>
      <c r="C62" s="743" t="s">
        <v>504</v>
      </c>
      <c r="D62" s="332">
        <v>250</v>
      </c>
      <c r="E62" s="735" t="s">
        <v>496</v>
      </c>
    </row>
    <row r="63" spans="1:13" x14ac:dyDescent="0.25">
      <c r="A63" s="741"/>
      <c r="B63" s="516">
        <v>18054</v>
      </c>
      <c r="C63" s="743" t="s">
        <v>4449</v>
      </c>
      <c r="D63" s="332">
        <v>50</v>
      </c>
      <c r="E63" s="735" t="s">
        <v>496</v>
      </c>
    </row>
    <row r="64" spans="1:13" x14ac:dyDescent="0.25">
      <c r="A64" s="741"/>
      <c r="B64" s="516">
        <v>18044</v>
      </c>
      <c r="C64" s="743" t="s">
        <v>4450</v>
      </c>
      <c r="D64" s="332">
        <v>50</v>
      </c>
      <c r="E64" s="735" t="s">
        <v>496</v>
      </c>
    </row>
    <row r="65" spans="1:5" x14ac:dyDescent="0.25">
      <c r="A65" s="741"/>
      <c r="B65" s="516">
        <v>40003</v>
      </c>
      <c r="C65" s="743" t="s">
        <v>4451</v>
      </c>
      <c r="D65" s="332">
        <v>4400</v>
      </c>
      <c r="E65" s="735" t="s">
        <v>496</v>
      </c>
    </row>
    <row r="66" spans="1:5" x14ac:dyDescent="0.25">
      <c r="A66" s="741"/>
      <c r="B66" s="745">
        <v>2115</v>
      </c>
      <c r="C66" s="743" t="s">
        <v>4452</v>
      </c>
      <c r="D66" s="746">
        <v>320</v>
      </c>
      <c r="E66" s="735" t="s">
        <v>496</v>
      </c>
    </row>
    <row r="67" spans="1:5" x14ac:dyDescent="0.25">
      <c r="A67" s="741"/>
      <c r="B67" s="745">
        <v>2116</v>
      </c>
      <c r="C67" s="743" t="s">
        <v>4453</v>
      </c>
      <c r="D67" s="746">
        <v>300</v>
      </c>
      <c r="E67" s="735" t="s">
        <v>496</v>
      </c>
    </row>
    <row r="68" spans="1:5" x14ac:dyDescent="0.25">
      <c r="A68" s="741"/>
      <c r="B68" s="516">
        <v>1626</v>
      </c>
      <c r="C68" s="743" t="s">
        <v>4454</v>
      </c>
      <c r="D68" s="332">
        <v>310</v>
      </c>
      <c r="E68" s="735" t="s">
        <v>496</v>
      </c>
    </row>
    <row r="69" spans="1:5" x14ac:dyDescent="0.25">
      <c r="A69" s="741"/>
      <c r="B69" s="516">
        <v>1633</v>
      </c>
      <c r="C69" s="743" t="s">
        <v>4455</v>
      </c>
      <c r="D69" s="332">
        <v>420</v>
      </c>
      <c r="E69" s="735" t="s">
        <v>496</v>
      </c>
    </row>
    <row r="70" spans="1:5" x14ac:dyDescent="0.25">
      <c r="A70" s="741"/>
      <c r="B70" s="516">
        <v>1631</v>
      </c>
      <c r="C70" s="743" t="s">
        <v>4456</v>
      </c>
      <c r="D70" s="332">
        <v>420</v>
      </c>
      <c r="E70" s="735" t="s">
        <v>496</v>
      </c>
    </row>
    <row r="71" spans="1:5" x14ac:dyDescent="0.25">
      <c r="A71" s="741"/>
      <c r="B71" s="516">
        <v>1568</v>
      </c>
      <c r="C71" s="741" t="s">
        <v>4457</v>
      </c>
      <c r="D71" s="332">
        <v>210</v>
      </c>
      <c r="E71" s="735" t="s">
        <v>496</v>
      </c>
    </row>
    <row r="72" spans="1:5" x14ac:dyDescent="0.25">
      <c r="A72" s="741"/>
      <c r="B72" s="725">
        <v>1566</v>
      </c>
      <c r="C72" s="741" t="s">
        <v>3083</v>
      </c>
      <c r="D72" s="332">
        <v>210</v>
      </c>
      <c r="E72" s="735" t="s">
        <v>496</v>
      </c>
    </row>
    <row r="73" spans="1:5" x14ac:dyDescent="0.25">
      <c r="A73" s="741"/>
      <c r="B73" s="516">
        <v>60008</v>
      </c>
      <c r="C73" s="741" t="s">
        <v>4458</v>
      </c>
      <c r="D73" s="333">
        <v>800</v>
      </c>
      <c r="E73" s="735" t="s">
        <v>496</v>
      </c>
    </row>
    <row r="74" spans="1:5" x14ac:dyDescent="0.25">
      <c r="A74" s="741"/>
      <c r="B74" s="725">
        <v>50002</v>
      </c>
      <c r="C74" s="743" t="s">
        <v>4459</v>
      </c>
      <c r="D74" s="333">
        <v>2700</v>
      </c>
      <c r="E74" s="735" t="s">
        <v>496</v>
      </c>
    </row>
    <row r="75" spans="1:5" x14ac:dyDescent="0.25">
      <c r="A75" s="741"/>
      <c r="B75" s="516">
        <v>50005</v>
      </c>
      <c r="C75" s="741" t="s">
        <v>4460</v>
      </c>
      <c r="D75" s="333">
        <v>2000</v>
      </c>
      <c r="E75" s="735" t="s">
        <v>496</v>
      </c>
    </row>
    <row r="76" spans="1:5" x14ac:dyDescent="0.25">
      <c r="A76" s="741"/>
      <c r="B76" s="516">
        <v>1590</v>
      </c>
      <c r="C76" s="743" t="s">
        <v>4461</v>
      </c>
      <c r="D76" s="332">
        <v>260</v>
      </c>
      <c r="E76" s="735" t="s">
        <v>496</v>
      </c>
    </row>
    <row r="77" spans="1:5" x14ac:dyDescent="0.25">
      <c r="A77" s="741"/>
      <c r="B77" s="516">
        <v>1588</v>
      </c>
      <c r="C77" s="743" t="s">
        <v>3128</v>
      </c>
      <c r="D77" s="332">
        <v>240</v>
      </c>
      <c r="E77" s="735" t="s">
        <v>496</v>
      </c>
    </row>
    <row r="78" spans="1:5" x14ac:dyDescent="0.25">
      <c r="A78" s="741"/>
      <c r="B78" s="516">
        <v>1556</v>
      </c>
      <c r="C78" s="743" t="s">
        <v>4462</v>
      </c>
      <c r="D78" s="332">
        <v>230</v>
      </c>
      <c r="E78" s="735" t="s">
        <v>496</v>
      </c>
    </row>
    <row r="79" spans="1:5" x14ac:dyDescent="0.25">
      <c r="A79" s="741"/>
      <c r="B79" s="516">
        <v>1567</v>
      </c>
      <c r="C79" s="743" t="s">
        <v>4463</v>
      </c>
      <c r="D79" s="332">
        <v>210</v>
      </c>
      <c r="E79" s="735" t="s">
        <v>496</v>
      </c>
    </row>
    <row r="80" spans="1:5" x14ac:dyDescent="0.25">
      <c r="A80" s="741"/>
      <c r="B80" s="516">
        <v>1579</v>
      </c>
      <c r="C80" s="492" t="s">
        <v>3109</v>
      </c>
      <c r="D80" s="332">
        <v>320</v>
      </c>
      <c r="E80" s="735" t="s">
        <v>496</v>
      </c>
    </row>
    <row r="81" spans="1:5" x14ac:dyDescent="0.25">
      <c r="A81" s="741"/>
      <c r="B81" s="516">
        <v>1572</v>
      </c>
      <c r="C81" s="492" t="s">
        <v>3095</v>
      </c>
      <c r="D81" s="332">
        <v>250</v>
      </c>
      <c r="E81" s="735" t="s">
        <v>496</v>
      </c>
    </row>
    <row r="82" spans="1:5" x14ac:dyDescent="0.25">
      <c r="A82" s="741"/>
      <c r="B82" s="516">
        <v>1561</v>
      </c>
      <c r="C82" s="743" t="s">
        <v>4464</v>
      </c>
      <c r="D82" s="332">
        <v>220</v>
      </c>
      <c r="E82" s="735" t="s">
        <v>496</v>
      </c>
    </row>
    <row r="83" spans="1:5" x14ac:dyDescent="0.25">
      <c r="A83" s="741"/>
      <c r="B83" s="516">
        <v>50041</v>
      </c>
      <c r="C83" s="743" t="s">
        <v>633</v>
      </c>
      <c r="D83" s="332">
        <v>3200</v>
      </c>
      <c r="E83" s="735" t="s">
        <v>496</v>
      </c>
    </row>
    <row r="84" spans="1:5" x14ac:dyDescent="0.25">
      <c r="A84" s="741"/>
      <c r="B84" s="516">
        <v>60020</v>
      </c>
      <c r="C84" s="743" t="s">
        <v>4465</v>
      </c>
      <c r="D84" s="333">
        <v>1200</v>
      </c>
      <c r="E84" s="735" t="s">
        <v>496</v>
      </c>
    </row>
    <row r="85" spans="1:5" x14ac:dyDescent="0.25">
      <c r="A85" s="741"/>
      <c r="B85" s="516">
        <v>60023</v>
      </c>
      <c r="C85" s="743" t="s">
        <v>4466</v>
      </c>
      <c r="D85" s="332">
        <v>1200</v>
      </c>
      <c r="E85" s="735" t="s">
        <v>496</v>
      </c>
    </row>
    <row r="86" spans="1:5" ht="31.5" x14ac:dyDescent="0.25">
      <c r="B86" s="747">
        <v>300076</v>
      </c>
      <c r="C86" s="748" t="s">
        <v>499</v>
      </c>
      <c r="D86" s="749">
        <v>50</v>
      </c>
      <c r="E86" s="741" t="s">
        <v>262</v>
      </c>
    </row>
    <row r="87" spans="1:5" x14ac:dyDescent="0.25">
      <c r="B87" s="747">
        <v>300077</v>
      </c>
      <c r="C87" s="748" t="s">
        <v>500</v>
      </c>
      <c r="D87" s="749">
        <v>250</v>
      </c>
      <c r="E87" s="741" t="s">
        <v>262</v>
      </c>
    </row>
    <row r="88" spans="1:5" x14ac:dyDescent="0.25">
      <c r="B88" s="747">
        <v>300078</v>
      </c>
      <c r="C88" s="741" t="s">
        <v>501</v>
      </c>
      <c r="D88" s="749">
        <v>30</v>
      </c>
      <c r="E88" s="741" t="s">
        <v>262</v>
      </c>
    </row>
    <row r="89" spans="1:5" x14ac:dyDescent="0.25">
      <c r="B89" s="747">
        <v>300079</v>
      </c>
      <c r="C89" s="743" t="s">
        <v>502</v>
      </c>
      <c r="D89" s="749">
        <v>890</v>
      </c>
      <c r="E89" s="741" t="s">
        <v>262</v>
      </c>
    </row>
    <row r="90" spans="1:5" x14ac:dyDescent="0.25">
      <c r="B90" s="747">
        <v>300080</v>
      </c>
      <c r="C90" s="743" t="s">
        <v>503</v>
      </c>
      <c r="D90" s="749">
        <v>250</v>
      </c>
      <c r="E90" s="741" t="s">
        <v>262</v>
      </c>
    </row>
    <row r="91" spans="1:5" x14ac:dyDescent="0.25">
      <c r="B91" s="747">
        <v>300081</v>
      </c>
      <c r="C91" s="743" t="s">
        <v>504</v>
      </c>
      <c r="D91" s="749">
        <v>250</v>
      </c>
      <c r="E91" s="741" t="s">
        <v>262</v>
      </c>
    </row>
    <row r="92" spans="1:5" x14ac:dyDescent="0.25">
      <c r="B92" s="152">
        <v>2400001</v>
      </c>
      <c r="C92" s="152" t="s">
        <v>4467</v>
      </c>
      <c r="D92" s="750">
        <v>60</v>
      </c>
      <c r="E92" s="741" t="s">
        <v>262</v>
      </c>
    </row>
    <row r="93" spans="1:5" x14ac:dyDescent="0.25">
      <c r="B93" s="152">
        <v>2400002</v>
      </c>
      <c r="C93" s="152" t="s">
        <v>4468</v>
      </c>
      <c r="D93" s="750">
        <v>20</v>
      </c>
      <c r="E93" s="741" t="s">
        <v>262</v>
      </c>
    </row>
    <row r="94" spans="1:5" x14ac:dyDescent="0.25">
      <c r="B94" s="152">
        <v>2400003</v>
      </c>
      <c r="C94" s="152" t="s">
        <v>4469</v>
      </c>
      <c r="D94" s="750">
        <v>20</v>
      </c>
      <c r="E94" s="741" t="s">
        <v>262</v>
      </c>
    </row>
    <row r="95" spans="1:5" x14ac:dyDescent="0.25">
      <c r="B95" s="152">
        <v>2400004</v>
      </c>
      <c r="C95" s="152" t="s">
        <v>4470</v>
      </c>
      <c r="D95" s="750">
        <v>20</v>
      </c>
      <c r="E95" s="741" t="s">
        <v>262</v>
      </c>
    </row>
    <row r="96" spans="1:5" x14ac:dyDescent="0.25">
      <c r="B96" s="152">
        <v>2400005</v>
      </c>
      <c r="C96" s="152" t="s">
        <v>4471</v>
      </c>
      <c r="D96" s="750">
        <v>20</v>
      </c>
      <c r="E96" s="741" t="s">
        <v>262</v>
      </c>
    </row>
    <row r="97" spans="2:5" x14ac:dyDescent="0.25">
      <c r="B97" s="152">
        <v>2400006</v>
      </c>
      <c r="C97" s="152" t="s">
        <v>500</v>
      </c>
      <c r="D97" s="750">
        <v>150</v>
      </c>
      <c r="E97" s="741" t="s">
        <v>262</v>
      </c>
    </row>
    <row r="98" spans="2:5" x14ac:dyDescent="0.25">
      <c r="B98" s="152">
        <v>2400007</v>
      </c>
      <c r="C98" s="152" t="s">
        <v>501</v>
      </c>
      <c r="D98" s="750">
        <v>20</v>
      </c>
      <c r="E98" s="741" t="s">
        <v>262</v>
      </c>
    </row>
    <row r="99" spans="2:5" x14ac:dyDescent="0.25">
      <c r="B99" s="152">
        <v>2400009</v>
      </c>
      <c r="C99" s="152" t="s">
        <v>4472</v>
      </c>
      <c r="D99" s="750">
        <v>20</v>
      </c>
      <c r="E99" s="741" t="s">
        <v>262</v>
      </c>
    </row>
    <row r="100" spans="2:5" x14ac:dyDescent="0.25">
      <c r="B100" s="152">
        <v>240009</v>
      </c>
      <c r="C100" s="152" t="s">
        <v>4431</v>
      </c>
      <c r="D100" s="750">
        <v>50</v>
      </c>
      <c r="E100" s="741" t="s">
        <v>262</v>
      </c>
    </row>
    <row r="101" spans="2:5" x14ac:dyDescent="0.25">
      <c r="B101" s="152">
        <v>240010</v>
      </c>
      <c r="C101" s="152" t="s">
        <v>4473</v>
      </c>
      <c r="D101" s="750">
        <v>50</v>
      </c>
      <c r="E101" s="741" t="s">
        <v>262</v>
      </c>
    </row>
  </sheetData>
  <mergeCells count="4">
    <mergeCell ref="A3:E3"/>
    <mergeCell ref="A5:E5"/>
    <mergeCell ref="A25:E25"/>
    <mergeCell ref="A32:E32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AMJ31"/>
  <sheetViews>
    <sheetView zoomScaleNormal="100" workbookViewId="0"/>
  </sheetViews>
  <sheetFormatPr defaultColWidth="9.140625" defaultRowHeight="15" x14ac:dyDescent="0.25"/>
  <cols>
    <col min="1" max="1" width="23" style="191" customWidth="1"/>
    <col min="2" max="2" width="12.5703125" style="751" customWidth="1"/>
    <col min="3" max="3" width="89" style="191" customWidth="1"/>
    <col min="4" max="5" width="16" style="752" customWidth="1"/>
    <col min="6" max="6" width="17.5703125" style="191" customWidth="1"/>
    <col min="7" max="1024" width="9.140625" style="191"/>
  </cols>
  <sheetData>
    <row r="3" spans="1:6" x14ac:dyDescent="0.25">
      <c r="A3" s="942" t="s">
        <v>4474</v>
      </c>
      <c r="B3" s="942"/>
      <c r="C3" s="942"/>
      <c r="D3" s="942"/>
      <c r="E3" s="942"/>
      <c r="F3" s="942"/>
    </row>
    <row r="4" spans="1:6" ht="30" x14ac:dyDescent="0.25">
      <c r="A4" s="687" t="s">
        <v>564</v>
      </c>
      <c r="B4" s="688" t="s">
        <v>565</v>
      </c>
      <c r="C4" s="689" t="s">
        <v>568</v>
      </c>
      <c r="D4" s="690" t="s">
        <v>4475</v>
      </c>
      <c r="E4" s="690" t="s">
        <v>4476</v>
      </c>
      <c r="F4" s="485" t="s">
        <v>567</v>
      </c>
    </row>
    <row r="5" spans="1:6" x14ac:dyDescent="0.25">
      <c r="A5" s="943" t="s">
        <v>4477</v>
      </c>
      <c r="B5" s="943"/>
      <c r="C5" s="943"/>
      <c r="D5" s="943"/>
      <c r="E5" s="943"/>
      <c r="F5" s="943"/>
    </row>
    <row r="6" spans="1:6" x14ac:dyDescent="0.25">
      <c r="A6" s="652" t="s">
        <v>4478</v>
      </c>
      <c r="B6" s="360">
        <v>2500001</v>
      </c>
      <c r="C6" s="652" t="s">
        <v>4479</v>
      </c>
      <c r="D6" s="653">
        <v>300</v>
      </c>
      <c r="E6" s="653">
        <f t="shared" ref="E6:E31" si="0">D6*22/122</f>
        <v>54.098360655737707</v>
      </c>
      <c r="F6" s="360" t="s">
        <v>946</v>
      </c>
    </row>
    <row r="7" spans="1:6" x14ac:dyDescent="0.25">
      <c r="A7" s="652" t="s">
        <v>4480</v>
      </c>
      <c r="B7" s="360">
        <v>2500002</v>
      </c>
      <c r="C7" s="652" t="s">
        <v>4481</v>
      </c>
      <c r="D7" s="653">
        <v>200</v>
      </c>
      <c r="E7" s="653">
        <f t="shared" si="0"/>
        <v>36.065573770491802</v>
      </c>
      <c r="F7" s="360" t="s">
        <v>946</v>
      </c>
    </row>
    <row r="8" spans="1:6" x14ac:dyDescent="0.25">
      <c r="A8" s="652" t="s">
        <v>4482</v>
      </c>
      <c r="B8" s="360">
        <v>2500003</v>
      </c>
      <c r="C8" s="652" t="s">
        <v>4483</v>
      </c>
      <c r="D8" s="653">
        <v>250</v>
      </c>
      <c r="E8" s="653">
        <f t="shared" si="0"/>
        <v>45.081967213114751</v>
      </c>
      <c r="F8" s="360" t="s">
        <v>946</v>
      </c>
    </row>
    <row r="9" spans="1:6" x14ac:dyDescent="0.25">
      <c r="A9" s="652" t="s">
        <v>4484</v>
      </c>
      <c r="B9" s="360">
        <v>2500004</v>
      </c>
      <c r="C9" s="652" t="s">
        <v>4485</v>
      </c>
      <c r="D9" s="653">
        <v>600</v>
      </c>
      <c r="E9" s="653">
        <f t="shared" si="0"/>
        <v>108.19672131147541</v>
      </c>
      <c r="F9" s="360" t="s">
        <v>946</v>
      </c>
    </row>
    <row r="10" spans="1:6" x14ac:dyDescent="0.25">
      <c r="A10" s="652" t="s">
        <v>4486</v>
      </c>
      <c r="B10" s="360">
        <v>2500005</v>
      </c>
      <c r="C10" s="652" t="s">
        <v>4487</v>
      </c>
      <c r="D10" s="653">
        <v>1000</v>
      </c>
      <c r="E10" s="653">
        <f t="shared" si="0"/>
        <v>180.32786885245901</v>
      </c>
      <c r="F10" s="360" t="s">
        <v>946</v>
      </c>
    </row>
    <row r="11" spans="1:6" x14ac:dyDescent="0.25">
      <c r="A11" s="652" t="s">
        <v>4488</v>
      </c>
      <c r="B11" s="360">
        <v>2500006</v>
      </c>
      <c r="C11" s="652" t="s">
        <v>4489</v>
      </c>
      <c r="D11" s="653">
        <v>1500</v>
      </c>
      <c r="E11" s="653">
        <f t="shared" si="0"/>
        <v>270.49180327868851</v>
      </c>
      <c r="F11" s="360" t="s">
        <v>946</v>
      </c>
    </row>
    <row r="12" spans="1:6" x14ac:dyDescent="0.25">
      <c r="A12" s="652" t="s">
        <v>4490</v>
      </c>
      <c r="B12" s="360">
        <v>2500007</v>
      </c>
      <c r="C12" s="652" t="s">
        <v>4491</v>
      </c>
      <c r="D12" s="653">
        <v>250</v>
      </c>
      <c r="E12" s="653">
        <f t="shared" si="0"/>
        <v>45.081967213114751</v>
      </c>
      <c r="F12" s="360" t="s">
        <v>946</v>
      </c>
    </row>
    <row r="13" spans="1:6" x14ac:dyDescent="0.25">
      <c r="A13" s="652" t="s">
        <v>4492</v>
      </c>
      <c r="B13" s="360">
        <v>2500008</v>
      </c>
      <c r="C13" s="652" t="s">
        <v>4493</v>
      </c>
      <c r="D13" s="653">
        <v>400</v>
      </c>
      <c r="E13" s="653">
        <f t="shared" si="0"/>
        <v>72.131147540983605</v>
      </c>
      <c r="F13" s="360" t="s">
        <v>946</v>
      </c>
    </row>
    <row r="14" spans="1:6" x14ac:dyDescent="0.25">
      <c r="A14" s="652" t="s">
        <v>4494</v>
      </c>
      <c r="B14" s="360">
        <v>2500009</v>
      </c>
      <c r="C14" s="652" t="s">
        <v>4495</v>
      </c>
      <c r="D14" s="653">
        <v>500</v>
      </c>
      <c r="E14" s="653">
        <f t="shared" si="0"/>
        <v>90.163934426229503</v>
      </c>
      <c r="F14" s="360" t="s">
        <v>946</v>
      </c>
    </row>
    <row r="15" spans="1:6" x14ac:dyDescent="0.25">
      <c r="A15" s="652" t="s">
        <v>4496</v>
      </c>
      <c r="B15" s="360">
        <v>2500010</v>
      </c>
      <c r="C15" s="652" t="s">
        <v>4497</v>
      </c>
      <c r="D15" s="653">
        <v>100</v>
      </c>
      <c r="E15" s="653">
        <f t="shared" si="0"/>
        <v>18.032786885245901</v>
      </c>
      <c r="F15" s="360" t="s">
        <v>946</v>
      </c>
    </row>
    <row r="16" spans="1:6" x14ac:dyDescent="0.25">
      <c r="A16" s="652" t="s">
        <v>4498</v>
      </c>
      <c r="B16" s="360">
        <v>2500011</v>
      </c>
      <c r="C16" s="652" t="s">
        <v>4499</v>
      </c>
      <c r="D16" s="653">
        <v>250</v>
      </c>
      <c r="E16" s="653">
        <f t="shared" si="0"/>
        <v>45.081967213114751</v>
      </c>
      <c r="F16" s="360" t="s">
        <v>946</v>
      </c>
    </row>
    <row r="17" spans="1:6" x14ac:dyDescent="0.25">
      <c r="A17" s="652" t="s">
        <v>4500</v>
      </c>
      <c r="B17" s="360">
        <v>2500012</v>
      </c>
      <c r="C17" s="652" t="s">
        <v>4501</v>
      </c>
      <c r="D17" s="653">
        <v>100</v>
      </c>
      <c r="E17" s="653">
        <f t="shared" si="0"/>
        <v>18.032786885245901</v>
      </c>
      <c r="F17" s="360" t="s">
        <v>946</v>
      </c>
    </row>
    <row r="18" spans="1:6" x14ac:dyDescent="0.25">
      <c r="A18" s="652" t="s">
        <v>4502</v>
      </c>
      <c r="B18" s="360">
        <v>2500013</v>
      </c>
      <c r="C18" s="652" t="s">
        <v>4503</v>
      </c>
      <c r="D18" s="653">
        <v>200</v>
      </c>
      <c r="E18" s="653">
        <f t="shared" si="0"/>
        <v>36.065573770491802</v>
      </c>
      <c r="F18" s="360" t="s">
        <v>946</v>
      </c>
    </row>
    <row r="19" spans="1:6" x14ac:dyDescent="0.25">
      <c r="A19" s="652" t="s">
        <v>4504</v>
      </c>
      <c r="B19" s="360">
        <v>2500014</v>
      </c>
      <c r="C19" s="652" t="s">
        <v>4505</v>
      </c>
      <c r="D19" s="653">
        <v>300</v>
      </c>
      <c r="E19" s="653">
        <f t="shared" si="0"/>
        <v>54.098360655737707</v>
      </c>
      <c r="F19" s="360" t="s">
        <v>946</v>
      </c>
    </row>
    <row r="20" spans="1:6" x14ac:dyDescent="0.25">
      <c r="A20" s="652" t="s">
        <v>4506</v>
      </c>
      <c r="B20" s="360">
        <v>2500015</v>
      </c>
      <c r="C20" s="652" t="s">
        <v>4507</v>
      </c>
      <c r="D20" s="653">
        <v>150</v>
      </c>
      <c r="E20" s="653">
        <f t="shared" si="0"/>
        <v>27.049180327868854</v>
      </c>
      <c r="F20" s="360" t="s">
        <v>946</v>
      </c>
    </row>
    <row r="21" spans="1:6" x14ac:dyDescent="0.25">
      <c r="A21" s="652" t="s">
        <v>4508</v>
      </c>
      <c r="B21" s="360">
        <v>2500016</v>
      </c>
      <c r="C21" s="652" t="s">
        <v>4509</v>
      </c>
      <c r="D21" s="653">
        <v>200</v>
      </c>
      <c r="E21" s="653">
        <f t="shared" si="0"/>
        <v>36.065573770491802</v>
      </c>
      <c r="F21" s="360" t="s">
        <v>946</v>
      </c>
    </row>
    <row r="22" spans="1:6" x14ac:dyDescent="0.25">
      <c r="A22" s="652" t="s">
        <v>4510</v>
      </c>
      <c r="B22" s="360">
        <v>2500017</v>
      </c>
      <c r="C22" s="652" t="s">
        <v>4511</v>
      </c>
      <c r="D22" s="653">
        <v>300</v>
      </c>
      <c r="E22" s="653">
        <f t="shared" si="0"/>
        <v>54.098360655737707</v>
      </c>
      <c r="F22" s="360" t="s">
        <v>946</v>
      </c>
    </row>
    <row r="23" spans="1:6" x14ac:dyDescent="0.25">
      <c r="A23" s="652" t="s">
        <v>4512</v>
      </c>
      <c r="B23" s="360">
        <v>2500018</v>
      </c>
      <c r="C23" s="652" t="s">
        <v>4513</v>
      </c>
      <c r="D23" s="653">
        <v>1100</v>
      </c>
      <c r="E23" s="653">
        <f t="shared" si="0"/>
        <v>198.36065573770492</v>
      </c>
      <c r="F23" s="360" t="s">
        <v>946</v>
      </c>
    </row>
    <row r="24" spans="1:6" x14ac:dyDescent="0.25">
      <c r="A24" s="652" t="s">
        <v>4514</v>
      </c>
      <c r="B24" s="360">
        <v>2500019</v>
      </c>
      <c r="C24" s="652" t="s">
        <v>4515</v>
      </c>
      <c r="D24" s="653">
        <v>300</v>
      </c>
      <c r="E24" s="653">
        <f t="shared" si="0"/>
        <v>54.098360655737707</v>
      </c>
      <c r="F24" s="360" t="s">
        <v>946</v>
      </c>
    </row>
    <row r="25" spans="1:6" x14ac:dyDescent="0.25">
      <c r="A25" s="652" t="s">
        <v>4516</v>
      </c>
      <c r="B25" s="360">
        <v>2500020</v>
      </c>
      <c r="C25" s="652" t="s">
        <v>4517</v>
      </c>
      <c r="D25" s="653">
        <v>200</v>
      </c>
      <c r="E25" s="653">
        <f t="shared" si="0"/>
        <v>36.065573770491802</v>
      </c>
      <c r="F25" s="360" t="s">
        <v>946</v>
      </c>
    </row>
    <row r="26" spans="1:6" x14ac:dyDescent="0.25">
      <c r="A26" s="652" t="s">
        <v>4518</v>
      </c>
      <c r="B26" s="360">
        <v>2500021</v>
      </c>
      <c r="C26" s="652" t="s">
        <v>4519</v>
      </c>
      <c r="D26" s="653">
        <v>150</v>
      </c>
      <c r="E26" s="653">
        <f t="shared" si="0"/>
        <v>27.049180327868854</v>
      </c>
      <c r="F26" s="360" t="s">
        <v>946</v>
      </c>
    </row>
    <row r="27" spans="1:6" x14ac:dyDescent="0.25">
      <c r="A27" s="652" t="s">
        <v>4520</v>
      </c>
      <c r="B27" s="360">
        <v>2500022</v>
      </c>
      <c r="C27" s="652" t="s">
        <v>4521</v>
      </c>
      <c r="D27" s="653">
        <v>350</v>
      </c>
      <c r="E27" s="653">
        <f t="shared" si="0"/>
        <v>63.114754098360656</v>
      </c>
      <c r="F27" s="360" t="s">
        <v>946</v>
      </c>
    </row>
    <row r="28" spans="1:6" x14ac:dyDescent="0.25">
      <c r="A28" s="652" t="s">
        <v>4522</v>
      </c>
      <c r="B28" s="360">
        <v>2500023</v>
      </c>
      <c r="C28" s="652" t="s">
        <v>4523</v>
      </c>
      <c r="D28" s="653">
        <v>500</v>
      </c>
      <c r="E28" s="653">
        <f t="shared" si="0"/>
        <v>90.163934426229503</v>
      </c>
      <c r="F28" s="360" t="s">
        <v>946</v>
      </c>
    </row>
    <row r="29" spans="1:6" x14ac:dyDescent="0.25">
      <c r="A29" s="652" t="s">
        <v>4524</v>
      </c>
      <c r="B29" s="360">
        <v>2500024</v>
      </c>
      <c r="C29" s="652" t="s">
        <v>4525</v>
      </c>
      <c r="D29" s="653">
        <v>4200</v>
      </c>
      <c r="E29" s="653">
        <f t="shared" si="0"/>
        <v>757.37704918032784</v>
      </c>
      <c r="F29" s="360" t="s">
        <v>946</v>
      </c>
    </row>
    <row r="30" spans="1:6" ht="30" x14ac:dyDescent="0.25">
      <c r="A30" s="652" t="s">
        <v>4526</v>
      </c>
      <c r="B30" s="360">
        <v>2500025</v>
      </c>
      <c r="C30" s="652" t="s">
        <v>4527</v>
      </c>
      <c r="D30" s="653">
        <v>3300</v>
      </c>
      <c r="E30" s="653">
        <f t="shared" si="0"/>
        <v>595.08196721311481</v>
      </c>
      <c r="F30" s="360" t="s">
        <v>946</v>
      </c>
    </row>
    <row r="31" spans="1:6" x14ac:dyDescent="0.25">
      <c r="A31" s="652" t="s">
        <v>4528</v>
      </c>
      <c r="B31" s="360">
        <v>2500026</v>
      </c>
      <c r="C31" s="652" t="s">
        <v>4529</v>
      </c>
      <c r="D31" s="653">
        <v>7500</v>
      </c>
      <c r="E31" s="653">
        <f t="shared" si="0"/>
        <v>1352.4590163934427</v>
      </c>
      <c r="F31" s="360" t="s">
        <v>946</v>
      </c>
    </row>
  </sheetData>
  <mergeCells count="2">
    <mergeCell ref="A3:F3"/>
    <mergeCell ref="A5:F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J78"/>
  <sheetViews>
    <sheetView zoomScaleNormal="100" workbookViewId="0"/>
  </sheetViews>
  <sheetFormatPr defaultColWidth="9.140625" defaultRowHeight="15" x14ac:dyDescent="0.25"/>
  <cols>
    <col min="1" max="1" width="24.7109375" style="191" customWidth="1"/>
    <col min="2" max="2" width="24" style="740" customWidth="1"/>
    <col min="3" max="3" width="81.5703125" style="191" customWidth="1"/>
    <col min="4" max="4" width="21.85546875" style="191" customWidth="1"/>
    <col min="5" max="5" width="19.5703125" style="740" customWidth="1"/>
    <col min="6" max="1024" width="9.140625" style="191"/>
  </cols>
  <sheetData>
    <row r="1" spans="1:5" ht="39.75" customHeight="1" x14ac:dyDescent="0.25">
      <c r="A1" s="926" t="s">
        <v>4530</v>
      </c>
      <c r="B1" s="926"/>
      <c r="C1" s="926"/>
      <c r="D1" s="926"/>
      <c r="E1" s="926"/>
    </row>
    <row r="2" spans="1:5" ht="18.75" customHeight="1" x14ac:dyDescent="0.25">
      <c r="A2" s="944"/>
      <c r="B2" s="944"/>
      <c r="C2" s="944"/>
      <c r="D2" s="944"/>
      <c r="E2" s="944"/>
    </row>
    <row r="3" spans="1:5" ht="18.75" customHeight="1" x14ac:dyDescent="0.25">
      <c r="A3" s="687" t="s">
        <v>564</v>
      </c>
      <c r="B3" s="688" t="s">
        <v>565</v>
      </c>
      <c r="C3" s="689" t="s">
        <v>568</v>
      </c>
      <c r="D3" s="690" t="s">
        <v>4531</v>
      </c>
      <c r="E3" s="485" t="s">
        <v>567</v>
      </c>
    </row>
    <row r="4" spans="1:5" ht="78" customHeight="1" x14ac:dyDescent="0.25">
      <c r="A4" s="753" t="s">
        <v>4532</v>
      </c>
      <c r="B4" s="486">
        <v>2600001</v>
      </c>
      <c r="C4" s="754" t="s">
        <v>4533</v>
      </c>
      <c r="D4" s="538">
        <v>4290</v>
      </c>
      <c r="E4" s="755" t="s">
        <v>496</v>
      </c>
    </row>
    <row r="5" spans="1:5" ht="54.75" customHeight="1" x14ac:dyDescent="0.25">
      <c r="A5" s="756" t="s">
        <v>4534</v>
      </c>
      <c r="B5" s="486">
        <v>2600002</v>
      </c>
      <c r="C5" s="757" t="s">
        <v>4535</v>
      </c>
      <c r="D5" s="538">
        <v>4290</v>
      </c>
      <c r="E5" s="755" t="s">
        <v>496</v>
      </c>
    </row>
    <row r="6" spans="1:5" ht="54.75" customHeight="1" x14ac:dyDescent="0.25">
      <c r="A6" s="758" t="s">
        <v>4536</v>
      </c>
      <c r="B6" s="486">
        <v>2600003</v>
      </c>
      <c r="C6" s="754" t="s">
        <v>4537</v>
      </c>
      <c r="D6" s="538">
        <v>26000</v>
      </c>
      <c r="E6" s="755" t="s">
        <v>496</v>
      </c>
    </row>
    <row r="7" spans="1:5" ht="54.75" customHeight="1" x14ac:dyDescent="0.25">
      <c r="A7" s="756" t="s">
        <v>4538</v>
      </c>
      <c r="B7" s="486">
        <v>2600004</v>
      </c>
      <c r="C7" s="754" t="s">
        <v>4539</v>
      </c>
      <c r="D7" s="538">
        <v>3380</v>
      </c>
      <c r="E7" s="755" t="s">
        <v>496</v>
      </c>
    </row>
    <row r="8" spans="1:5" ht="54.75" customHeight="1" x14ac:dyDescent="0.25">
      <c r="A8" s="759" t="s">
        <v>4540</v>
      </c>
      <c r="B8" s="486">
        <v>2600005</v>
      </c>
      <c r="C8" s="754" t="s">
        <v>4541</v>
      </c>
      <c r="D8" s="538">
        <v>3250</v>
      </c>
      <c r="E8" s="755" t="s">
        <v>496</v>
      </c>
    </row>
    <row r="9" spans="1:5" ht="54.75" customHeight="1" x14ac:dyDescent="0.25">
      <c r="A9" s="753" t="s">
        <v>4542</v>
      </c>
      <c r="B9" s="486">
        <v>2600006</v>
      </c>
      <c r="C9" s="754" t="s">
        <v>4543</v>
      </c>
      <c r="D9" s="538">
        <v>4550</v>
      </c>
      <c r="E9" s="755" t="s">
        <v>496</v>
      </c>
    </row>
    <row r="10" spans="1:5" ht="54.75" customHeight="1" x14ac:dyDescent="0.25">
      <c r="A10" s="760" t="s">
        <v>4544</v>
      </c>
      <c r="B10" s="486">
        <v>2600007</v>
      </c>
      <c r="C10" s="754" t="s">
        <v>4545</v>
      </c>
      <c r="D10" s="538">
        <v>4550</v>
      </c>
      <c r="E10" s="755" t="s">
        <v>496</v>
      </c>
    </row>
    <row r="11" spans="1:5" ht="54.75" customHeight="1" x14ac:dyDescent="0.25">
      <c r="A11" s="761" t="s">
        <v>4546</v>
      </c>
      <c r="B11" s="486">
        <v>2600008</v>
      </c>
      <c r="C11" s="754" t="s">
        <v>4547</v>
      </c>
      <c r="D11" s="538">
        <v>4550</v>
      </c>
      <c r="E11" s="755" t="s">
        <v>496</v>
      </c>
    </row>
    <row r="12" spans="1:5" ht="54.75" customHeight="1" x14ac:dyDescent="0.25">
      <c r="A12" s="753" t="s">
        <v>4548</v>
      </c>
      <c r="B12" s="486">
        <v>2600009</v>
      </c>
      <c r="C12" s="754" t="s">
        <v>4549</v>
      </c>
      <c r="D12" s="538">
        <v>4550</v>
      </c>
      <c r="E12" s="755" t="s">
        <v>496</v>
      </c>
    </row>
    <row r="13" spans="1:5" ht="54.75" customHeight="1" x14ac:dyDescent="0.25">
      <c r="A13" s="753" t="s">
        <v>4550</v>
      </c>
      <c r="B13" s="486">
        <v>2600010</v>
      </c>
      <c r="C13" s="757" t="s">
        <v>4551</v>
      </c>
      <c r="D13" s="538">
        <v>3900</v>
      </c>
      <c r="E13" s="755" t="s">
        <v>496</v>
      </c>
    </row>
    <row r="14" spans="1:5" ht="54.75" customHeight="1" x14ac:dyDescent="0.25">
      <c r="A14" s="760" t="s">
        <v>4552</v>
      </c>
      <c r="B14" s="486">
        <v>2600011</v>
      </c>
      <c r="C14" s="754" t="s">
        <v>4553</v>
      </c>
      <c r="D14" s="538">
        <v>6500</v>
      </c>
      <c r="E14" s="755" t="s">
        <v>496</v>
      </c>
    </row>
    <row r="15" spans="1:5" ht="54.75" customHeight="1" x14ac:dyDescent="0.25">
      <c r="A15" s="761" t="s">
        <v>4554</v>
      </c>
      <c r="B15" s="486">
        <v>2600012</v>
      </c>
      <c r="C15" s="754" t="s">
        <v>4555</v>
      </c>
      <c r="D15" s="538">
        <v>4160</v>
      </c>
      <c r="E15" s="755" t="s">
        <v>496</v>
      </c>
    </row>
    <row r="16" spans="1:5" ht="67.5" customHeight="1" x14ac:dyDescent="0.25">
      <c r="A16" s="758" t="s">
        <v>4556</v>
      </c>
      <c r="B16" s="486">
        <v>2600013</v>
      </c>
      <c r="C16" s="754" t="s">
        <v>4557</v>
      </c>
      <c r="D16" s="538">
        <v>7800</v>
      </c>
      <c r="E16" s="755" t="s">
        <v>496</v>
      </c>
    </row>
    <row r="17" spans="1:5" ht="54.75" customHeight="1" x14ac:dyDescent="0.25">
      <c r="A17" s="760" t="s">
        <v>4558</v>
      </c>
      <c r="B17" s="486">
        <v>2600014</v>
      </c>
      <c r="C17" s="762" t="s">
        <v>4559</v>
      </c>
      <c r="D17" s="538">
        <v>5850</v>
      </c>
      <c r="E17" s="755" t="s">
        <v>496</v>
      </c>
    </row>
    <row r="18" spans="1:5" ht="188.25" customHeight="1" x14ac:dyDescent="0.25">
      <c r="A18" s="760" t="s">
        <v>4560</v>
      </c>
      <c r="B18" s="486">
        <v>2600015</v>
      </c>
      <c r="C18" s="763" t="s">
        <v>4561</v>
      </c>
      <c r="D18" s="538">
        <v>37700</v>
      </c>
      <c r="E18" s="755" t="s">
        <v>496</v>
      </c>
    </row>
    <row r="19" spans="1:5" ht="173.25" customHeight="1" x14ac:dyDescent="0.25">
      <c r="A19" s="760" t="s">
        <v>4562</v>
      </c>
      <c r="B19" s="486">
        <v>2600016</v>
      </c>
      <c r="C19" s="763" t="s">
        <v>4563</v>
      </c>
      <c r="D19" s="538">
        <v>19500</v>
      </c>
      <c r="E19" s="755" t="s">
        <v>496</v>
      </c>
    </row>
    <row r="20" spans="1:5" ht="69.75" customHeight="1" x14ac:dyDescent="0.25">
      <c r="A20" s="764" t="s">
        <v>4564</v>
      </c>
      <c r="B20" s="486">
        <v>2600017</v>
      </c>
      <c r="C20" s="754" t="s">
        <v>4565</v>
      </c>
      <c r="D20" s="538">
        <v>1040</v>
      </c>
      <c r="E20" s="755" t="s">
        <v>496</v>
      </c>
    </row>
    <row r="21" spans="1:5" ht="68.25" customHeight="1" x14ac:dyDescent="0.25">
      <c r="A21" s="758" t="s">
        <v>4566</v>
      </c>
      <c r="B21" s="486">
        <v>2600018</v>
      </c>
      <c r="C21" s="754" t="s">
        <v>4567</v>
      </c>
      <c r="D21" s="538">
        <v>11570</v>
      </c>
      <c r="E21" s="755" t="s">
        <v>496</v>
      </c>
    </row>
    <row r="22" spans="1:5" ht="54.75" customHeight="1" x14ac:dyDescent="0.25">
      <c r="A22" s="753" t="s">
        <v>4568</v>
      </c>
      <c r="B22" s="486">
        <v>2600019</v>
      </c>
      <c r="C22" s="765" t="s">
        <v>4569</v>
      </c>
      <c r="D22" s="538">
        <v>5850</v>
      </c>
      <c r="E22" s="755" t="s">
        <v>496</v>
      </c>
    </row>
    <row r="23" spans="1:5" ht="54.75" customHeight="1" x14ac:dyDescent="0.25">
      <c r="A23" s="753" t="s">
        <v>4570</v>
      </c>
      <c r="B23" s="486">
        <v>2600020</v>
      </c>
      <c r="C23" s="766" t="s">
        <v>4571</v>
      </c>
      <c r="D23" s="538">
        <v>3250</v>
      </c>
      <c r="E23" s="755" t="s">
        <v>496</v>
      </c>
    </row>
    <row r="24" spans="1:5" ht="54.75" customHeight="1" x14ac:dyDescent="0.25">
      <c r="A24" s="753" t="s">
        <v>4572</v>
      </c>
      <c r="B24" s="486">
        <v>2600021</v>
      </c>
      <c r="C24" s="765" t="s">
        <v>4573</v>
      </c>
      <c r="D24" s="538">
        <v>24700</v>
      </c>
      <c r="E24" s="755" t="s">
        <v>496</v>
      </c>
    </row>
    <row r="25" spans="1:5" ht="54.75" customHeight="1" x14ac:dyDescent="0.25">
      <c r="A25" s="753" t="s">
        <v>4574</v>
      </c>
      <c r="B25" s="486">
        <v>2600022</v>
      </c>
      <c r="C25" s="765" t="s">
        <v>4575</v>
      </c>
      <c r="D25" s="538">
        <v>23400</v>
      </c>
      <c r="E25" s="755" t="s">
        <v>496</v>
      </c>
    </row>
    <row r="26" spans="1:5" ht="54.75" customHeight="1" x14ac:dyDescent="0.25">
      <c r="A26" s="753" t="s">
        <v>4576</v>
      </c>
      <c r="B26" s="486">
        <v>2600023</v>
      </c>
      <c r="C26" s="765" t="s">
        <v>4577</v>
      </c>
      <c r="D26" s="538">
        <v>10400</v>
      </c>
      <c r="E26" s="755" t="s">
        <v>496</v>
      </c>
    </row>
    <row r="27" spans="1:5" ht="74.25" customHeight="1" x14ac:dyDescent="0.25">
      <c r="A27" s="753" t="s">
        <v>4578</v>
      </c>
      <c r="B27" s="486">
        <v>2600024</v>
      </c>
      <c r="C27" s="754" t="s">
        <v>4579</v>
      </c>
      <c r="D27" s="538">
        <v>3900</v>
      </c>
      <c r="E27" s="755" t="s">
        <v>496</v>
      </c>
    </row>
    <row r="28" spans="1:5" ht="54.75" customHeight="1" x14ac:dyDescent="0.25">
      <c r="A28" s="753" t="s">
        <v>4580</v>
      </c>
      <c r="B28" s="486">
        <v>2600025</v>
      </c>
      <c r="C28" s="754" t="s">
        <v>4581</v>
      </c>
      <c r="D28" s="538">
        <v>3250</v>
      </c>
      <c r="E28" s="755" t="s">
        <v>496</v>
      </c>
    </row>
    <row r="29" spans="1:5" ht="54.75" customHeight="1" x14ac:dyDescent="0.25">
      <c r="A29" s="753" t="s">
        <v>4582</v>
      </c>
      <c r="B29" s="486">
        <v>2600026</v>
      </c>
      <c r="C29" s="754" t="s">
        <v>4583</v>
      </c>
      <c r="D29" s="538">
        <v>4550</v>
      </c>
      <c r="E29" s="755" t="s">
        <v>496</v>
      </c>
    </row>
    <row r="30" spans="1:5" ht="54.75" customHeight="1" x14ac:dyDescent="0.25">
      <c r="A30" s="759" t="s">
        <v>4584</v>
      </c>
      <c r="B30" s="486">
        <v>2600027</v>
      </c>
      <c r="C30" s="754" t="s">
        <v>4585</v>
      </c>
      <c r="D30" s="538">
        <v>3250</v>
      </c>
      <c r="E30" s="755" t="s">
        <v>496</v>
      </c>
    </row>
    <row r="31" spans="1:5" ht="54.75" customHeight="1" x14ac:dyDescent="0.25">
      <c r="A31" s="753" t="s">
        <v>4586</v>
      </c>
      <c r="B31" s="486">
        <v>2600028</v>
      </c>
      <c r="C31" s="765" t="s">
        <v>4587</v>
      </c>
      <c r="D31" s="538">
        <v>8580</v>
      </c>
      <c r="E31" s="755" t="s">
        <v>496</v>
      </c>
    </row>
    <row r="32" spans="1:5" ht="54.75" customHeight="1" x14ac:dyDescent="0.25">
      <c r="A32" s="753" t="s">
        <v>4588</v>
      </c>
      <c r="B32" s="486">
        <v>2600029</v>
      </c>
      <c r="C32" s="765" t="s">
        <v>4589</v>
      </c>
      <c r="D32" s="538">
        <v>9750</v>
      </c>
      <c r="E32" s="755" t="s">
        <v>496</v>
      </c>
    </row>
    <row r="33" spans="1:6" ht="54.75" customHeight="1" x14ac:dyDescent="0.25">
      <c r="A33" s="753" t="s">
        <v>4590</v>
      </c>
      <c r="B33" s="486">
        <v>2600030</v>
      </c>
      <c r="C33" s="765" t="s">
        <v>4591</v>
      </c>
      <c r="D33" s="538">
        <v>8580</v>
      </c>
      <c r="E33" s="755" t="s">
        <v>496</v>
      </c>
    </row>
    <row r="34" spans="1:6" ht="54.75" customHeight="1" x14ac:dyDescent="0.25">
      <c r="A34" s="753" t="s">
        <v>4592</v>
      </c>
      <c r="B34" s="486">
        <v>2600031</v>
      </c>
      <c r="C34" s="765" t="s">
        <v>4593</v>
      </c>
      <c r="D34" s="538">
        <v>9100</v>
      </c>
      <c r="E34" s="755" t="s">
        <v>496</v>
      </c>
    </row>
    <row r="35" spans="1:6" ht="54.75" customHeight="1" x14ac:dyDescent="0.25">
      <c r="A35" s="753" t="s">
        <v>4594</v>
      </c>
      <c r="B35" s="486">
        <v>2600032</v>
      </c>
      <c r="C35" s="765" t="s">
        <v>4595</v>
      </c>
      <c r="D35" s="538">
        <v>9750</v>
      </c>
      <c r="E35" s="755" t="s">
        <v>496</v>
      </c>
    </row>
    <row r="36" spans="1:6" ht="54.75" customHeight="1" x14ac:dyDescent="0.25">
      <c r="A36" s="753" t="s">
        <v>4596</v>
      </c>
      <c r="B36" s="486">
        <v>2600033</v>
      </c>
      <c r="C36" s="765" t="s">
        <v>4597</v>
      </c>
      <c r="D36" s="538">
        <v>4550</v>
      </c>
      <c r="E36" s="755" t="s">
        <v>496</v>
      </c>
    </row>
    <row r="37" spans="1:6" ht="54.75" customHeight="1" x14ac:dyDescent="0.25">
      <c r="A37" s="753" t="s">
        <v>4598</v>
      </c>
      <c r="B37" s="486">
        <v>2600034</v>
      </c>
      <c r="C37" s="765" t="s">
        <v>4599</v>
      </c>
      <c r="D37" s="538">
        <v>4550</v>
      </c>
      <c r="E37" s="755" t="s">
        <v>496</v>
      </c>
    </row>
    <row r="38" spans="1:6" ht="54.75" customHeight="1" x14ac:dyDescent="0.25">
      <c r="A38" s="753" t="s">
        <v>4600</v>
      </c>
      <c r="B38" s="486">
        <v>2600035</v>
      </c>
      <c r="C38" s="757" t="s">
        <v>4601</v>
      </c>
      <c r="D38" s="538">
        <v>6500</v>
      </c>
      <c r="E38" s="755" t="s">
        <v>496</v>
      </c>
    </row>
    <row r="39" spans="1:6" ht="54.75" customHeight="1" x14ac:dyDescent="0.25">
      <c r="A39" s="753" t="s">
        <v>4602</v>
      </c>
      <c r="B39" s="486">
        <v>2600036</v>
      </c>
      <c r="C39" s="765" t="s">
        <v>4603</v>
      </c>
      <c r="D39" s="538">
        <v>15600</v>
      </c>
      <c r="E39" s="755" t="s">
        <v>496</v>
      </c>
    </row>
    <row r="40" spans="1:6" ht="54.75" customHeight="1" x14ac:dyDescent="0.25">
      <c r="A40" s="753" t="s">
        <v>4604</v>
      </c>
      <c r="B40" s="486">
        <v>2600037</v>
      </c>
      <c r="C40" s="765" t="s">
        <v>4605</v>
      </c>
      <c r="D40" s="538">
        <v>9750</v>
      </c>
      <c r="E40" s="755" t="s">
        <v>496</v>
      </c>
    </row>
    <row r="41" spans="1:6" ht="54.75" customHeight="1" x14ac:dyDescent="0.25">
      <c r="A41" s="753" t="s">
        <v>4606</v>
      </c>
      <c r="B41" s="486">
        <v>2600038</v>
      </c>
      <c r="C41" s="765" t="s">
        <v>4607</v>
      </c>
      <c r="D41" s="538">
        <v>22100</v>
      </c>
      <c r="E41" s="755" t="s">
        <v>496</v>
      </c>
    </row>
    <row r="42" spans="1:6" ht="18.75" customHeight="1" x14ac:dyDescent="0.25">
      <c r="A42" s="360"/>
      <c r="B42" s="486">
        <v>2600039</v>
      </c>
      <c r="C42" s="669" t="s">
        <v>4608</v>
      </c>
      <c r="D42" s="767">
        <v>1100</v>
      </c>
      <c r="E42" s="755" t="s">
        <v>4609</v>
      </c>
      <c r="F42" s="65"/>
    </row>
    <row r="43" spans="1:6" ht="18.75" customHeight="1" x14ac:dyDescent="0.25">
      <c r="A43" s="360"/>
      <c r="B43" s="486">
        <v>2600040</v>
      </c>
      <c r="C43" s="669" t="s">
        <v>4610</v>
      </c>
      <c r="D43" s="767">
        <v>2300</v>
      </c>
      <c r="E43" s="755" t="s">
        <v>4609</v>
      </c>
      <c r="F43" s="65"/>
    </row>
    <row r="44" spans="1:6" ht="18.75" customHeight="1" x14ac:dyDescent="0.25">
      <c r="A44" s="360"/>
      <c r="B44" s="486">
        <v>2600041</v>
      </c>
      <c r="C44" s="669" t="s">
        <v>4611</v>
      </c>
      <c r="D44" s="767">
        <v>1700</v>
      </c>
      <c r="E44" s="755" t="s">
        <v>4609</v>
      </c>
      <c r="F44" s="65"/>
    </row>
    <row r="45" spans="1:6" ht="18.75" customHeight="1" x14ac:dyDescent="0.25">
      <c r="A45" s="360"/>
      <c r="B45" s="486">
        <v>2600042</v>
      </c>
      <c r="C45" s="669" t="s">
        <v>4612</v>
      </c>
      <c r="D45" s="767">
        <v>2300</v>
      </c>
      <c r="E45" s="755" t="s">
        <v>4609</v>
      </c>
      <c r="F45" s="65"/>
    </row>
    <row r="46" spans="1:6" ht="18.75" customHeight="1" x14ac:dyDescent="0.25">
      <c r="A46" s="360"/>
      <c r="B46" s="486">
        <v>2600043</v>
      </c>
      <c r="C46" s="669" t="s">
        <v>4613</v>
      </c>
      <c r="D46" s="767">
        <v>1100</v>
      </c>
      <c r="E46" s="755" t="s">
        <v>4609</v>
      </c>
      <c r="F46" s="65"/>
    </row>
    <row r="47" spans="1:6" ht="18.75" customHeight="1" x14ac:dyDescent="0.25">
      <c r="A47" s="360"/>
      <c r="B47" s="486">
        <v>2600044</v>
      </c>
      <c r="C47" s="669" t="s">
        <v>4614</v>
      </c>
      <c r="D47" s="767">
        <v>1000</v>
      </c>
      <c r="E47" s="755" t="s">
        <v>4609</v>
      </c>
      <c r="F47" s="65"/>
    </row>
    <row r="48" spans="1:6" ht="18.75" customHeight="1" x14ac:dyDescent="0.25">
      <c r="A48" s="360"/>
      <c r="B48" s="486">
        <v>2600045</v>
      </c>
      <c r="C48" s="360" t="s">
        <v>4615</v>
      </c>
      <c r="D48" s="767">
        <v>2100</v>
      </c>
      <c r="E48" s="486" t="s">
        <v>4609</v>
      </c>
      <c r="F48" s="65"/>
    </row>
    <row r="49" spans="1:6" ht="18.75" customHeight="1" x14ac:dyDescent="0.25">
      <c r="A49" s="360"/>
      <c r="B49" s="486">
        <v>2600046</v>
      </c>
      <c r="C49" s="669" t="s">
        <v>4616</v>
      </c>
      <c r="D49" s="767">
        <v>1100</v>
      </c>
      <c r="E49" s="486" t="s">
        <v>4609</v>
      </c>
      <c r="F49" s="65"/>
    </row>
    <row r="50" spans="1:6" ht="18.75" customHeight="1" x14ac:dyDescent="0.25">
      <c r="A50" s="360"/>
      <c r="B50" s="152">
        <v>2600070</v>
      </c>
      <c r="C50" s="152" t="s">
        <v>4617</v>
      </c>
      <c r="D50" s="360">
        <v>900</v>
      </c>
      <c r="E50" s="486" t="s">
        <v>4609</v>
      </c>
      <c r="F50" s="65"/>
    </row>
    <row r="51" spans="1:6" ht="30" customHeight="1" x14ac:dyDescent="0.25">
      <c r="A51" s="360"/>
      <c r="B51" s="152">
        <v>2600071</v>
      </c>
      <c r="C51" s="152" t="s">
        <v>4618</v>
      </c>
      <c r="D51" s="360">
        <v>1100</v>
      </c>
      <c r="E51" s="486" t="s">
        <v>4609</v>
      </c>
      <c r="F51" s="65"/>
    </row>
    <row r="52" spans="1:6" ht="18.75" customHeight="1" x14ac:dyDescent="0.25">
      <c r="A52" s="360"/>
      <c r="B52" s="152">
        <v>2600072</v>
      </c>
      <c r="C52" s="152" t="s">
        <v>4619</v>
      </c>
      <c r="D52" s="360">
        <v>1000</v>
      </c>
      <c r="E52" s="486" t="s">
        <v>4609</v>
      </c>
      <c r="F52" s="65"/>
    </row>
    <row r="53" spans="1:6" ht="18.75" customHeight="1" x14ac:dyDescent="0.25">
      <c r="A53" s="360"/>
      <c r="B53" s="152">
        <v>2600073</v>
      </c>
      <c r="C53" s="152" t="s">
        <v>4620</v>
      </c>
      <c r="D53" s="360">
        <v>800</v>
      </c>
      <c r="E53" s="486" t="s">
        <v>4609</v>
      </c>
      <c r="F53" s="65"/>
    </row>
    <row r="54" spans="1:6" ht="18.75" customHeight="1" x14ac:dyDescent="0.25">
      <c r="A54" s="360"/>
      <c r="B54" s="152">
        <v>2600074</v>
      </c>
      <c r="C54" s="152" t="s">
        <v>4621</v>
      </c>
      <c r="D54" s="360">
        <v>600</v>
      </c>
      <c r="E54" s="486" t="s">
        <v>4609</v>
      </c>
      <c r="F54" s="65"/>
    </row>
    <row r="55" spans="1:6" ht="18.75" customHeight="1" x14ac:dyDescent="0.25">
      <c r="A55" s="360"/>
      <c r="B55" s="152">
        <v>2600075</v>
      </c>
      <c r="C55" s="152" t="s">
        <v>4622</v>
      </c>
      <c r="D55" s="360">
        <v>700</v>
      </c>
      <c r="E55" s="486" t="s">
        <v>4609</v>
      </c>
      <c r="F55" s="65"/>
    </row>
    <row r="56" spans="1:6" ht="18.75" customHeight="1" x14ac:dyDescent="0.25">
      <c r="A56" s="360"/>
      <c r="B56" s="152">
        <v>2600076</v>
      </c>
      <c r="C56" s="152" t="s">
        <v>4623</v>
      </c>
      <c r="D56" s="360">
        <v>1500</v>
      </c>
      <c r="E56" s="486" t="s">
        <v>4609</v>
      </c>
      <c r="F56" s="65"/>
    </row>
    <row r="57" spans="1:6" ht="18.75" customHeight="1" x14ac:dyDescent="0.25">
      <c r="A57" s="360"/>
      <c r="B57" s="152">
        <v>2600077</v>
      </c>
      <c r="C57" s="152" t="s">
        <v>4624</v>
      </c>
      <c r="D57" s="360">
        <v>700</v>
      </c>
      <c r="E57" s="486" t="s">
        <v>4609</v>
      </c>
      <c r="F57" s="65"/>
    </row>
    <row r="58" spans="1:6" ht="33" customHeight="1" x14ac:dyDescent="0.25">
      <c r="A58" s="360"/>
      <c r="B58" s="152">
        <v>2600078</v>
      </c>
      <c r="C58" s="152" t="s">
        <v>4625</v>
      </c>
      <c r="D58" s="360">
        <v>900</v>
      </c>
      <c r="E58" s="486" t="s">
        <v>4609</v>
      </c>
      <c r="F58" s="65"/>
    </row>
    <row r="59" spans="1:6" ht="46.5" customHeight="1" x14ac:dyDescent="0.25">
      <c r="A59" s="360"/>
      <c r="B59" s="152">
        <v>2600079</v>
      </c>
      <c r="C59" s="152" t="s">
        <v>4626</v>
      </c>
      <c r="D59" s="360">
        <v>1500</v>
      </c>
      <c r="E59" s="486" t="s">
        <v>4609</v>
      </c>
      <c r="F59" s="65"/>
    </row>
    <row r="60" spans="1:6" ht="46.5" customHeight="1" x14ac:dyDescent="0.25">
      <c r="A60" s="360"/>
      <c r="B60" s="768">
        <v>2600080</v>
      </c>
      <c r="C60" s="768" t="s">
        <v>4627</v>
      </c>
      <c r="D60" s="360">
        <v>700</v>
      </c>
      <c r="E60" s="486" t="s">
        <v>4609</v>
      </c>
      <c r="F60" s="65"/>
    </row>
    <row r="61" spans="1:6" ht="18.75" customHeight="1" x14ac:dyDescent="0.25">
      <c r="A61" s="360"/>
      <c r="B61" s="152">
        <v>2600081</v>
      </c>
      <c r="C61" s="152" t="s">
        <v>4628</v>
      </c>
      <c r="D61" s="360">
        <v>600</v>
      </c>
      <c r="E61" s="486" t="s">
        <v>4609</v>
      </c>
      <c r="F61" s="65"/>
    </row>
    <row r="62" spans="1:6" ht="18.75" customHeight="1" x14ac:dyDescent="0.25">
      <c r="A62" s="360"/>
      <c r="B62" s="152">
        <v>2600082</v>
      </c>
      <c r="C62" s="152" t="s">
        <v>4629</v>
      </c>
      <c r="D62" s="360">
        <v>700</v>
      </c>
      <c r="E62" s="486" t="s">
        <v>4609</v>
      </c>
      <c r="F62" s="65"/>
    </row>
    <row r="63" spans="1:6" ht="18.75" customHeight="1" x14ac:dyDescent="0.25">
      <c r="A63" s="360"/>
      <c r="B63" s="152">
        <v>2600083</v>
      </c>
      <c r="C63" s="152" t="s">
        <v>4630</v>
      </c>
      <c r="D63" s="360">
        <v>700</v>
      </c>
      <c r="E63" s="486" t="s">
        <v>4609</v>
      </c>
      <c r="F63" s="65"/>
    </row>
    <row r="64" spans="1:6" ht="18.75" customHeight="1" x14ac:dyDescent="0.25">
      <c r="A64" s="360"/>
      <c r="B64" s="152">
        <v>2600084</v>
      </c>
      <c r="C64" s="152" t="s">
        <v>4631</v>
      </c>
      <c r="D64" s="360">
        <v>900</v>
      </c>
      <c r="E64" s="486" t="s">
        <v>4609</v>
      </c>
      <c r="F64" s="65"/>
    </row>
    <row r="65" spans="1:6" ht="18.75" customHeight="1" x14ac:dyDescent="0.25">
      <c r="A65" s="360"/>
      <c r="B65" s="152">
        <v>2600085</v>
      </c>
      <c r="C65" s="152" t="s">
        <v>4632</v>
      </c>
      <c r="D65" s="360">
        <v>1100</v>
      </c>
      <c r="E65" s="486" t="s">
        <v>4609</v>
      </c>
      <c r="F65" s="65"/>
    </row>
    <row r="66" spans="1:6" ht="18.75" customHeight="1" x14ac:dyDescent="0.25">
      <c r="A66" s="360"/>
      <c r="B66" s="152">
        <v>2600086</v>
      </c>
      <c r="C66" s="152" t="s">
        <v>4633</v>
      </c>
      <c r="D66" s="360">
        <v>1000</v>
      </c>
      <c r="E66" s="486" t="s">
        <v>4609</v>
      </c>
      <c r="F66" s="65"/>
    </row>
    <row r="67" spans="1:6" ht="18.75" customHeight="1" x14ac:dyDescent="0.25">
      <c r="A67" s="360"/>
      <c r="B67" s="152">
        <v>2600087</v>
      </c>
      <c r="C67" s="152" t="s">
        <v>4634</v>
      </c>
      <c r="D67" s="360">
        <v>2300</v>
      </c>
      <c r="E67" s="486" t="s">
        <v>4609</v>
      </c>
      <c r="F67" s="65"/>
    </row>
    <row r="68" spans="1:6" ht="18.75" customHeight="1" x14ac:dyDescent="0.25">
      <c r="A68" s="360"/>
      <c r="B68" s="152">
        <v>2600088</v>
      </c>
      <c r="C68" s="152" t="s">
        <v>4635</v>
      </c>
      <c r="D68" s="360">
        <v>900</v>
      </c>
      <c r="E68" s="486" t="s">
        <v>4609</v>
      </c>
      <c r="F68" s="65"/>
    </row>
    <row r="69" spans="1:6" ht="18.75" customHeight="1" x14ac:dyDescent="0.25">
      <c r="A69" s="360"/>
      <c r="B69" s="152">
        <v>2600089</v>
      </c>
      <c r="C69" s="152" t="s">
        <v>4636</v>
      </c>
      <c r="D69" s="360">
        <v>700</v>
      </c>
      <c r="E69" s="486" t="s">
        <v>4609</v>
      </c>
      <c r="F69" s="65"/>
    </row>
    <row r="70" spans="1:6" ht="18.75" customHeight="1" x14ac:dyDescent="0.25">
      <c r="A70" s="360"/>
      <c r="B70" s="152">
        <v>2600090</v>
      </c>
      <c r="C70" s="152" t="s">
        <v>4637</v>
      </c>
      <c r="D70" s="360">
        <v>700</v>
      </c>
      <c r="E70" s="486" t="s">
        <v>4609</v>
      </c>
      <c r="F70" s="65"/>
    </row>
    <row r="71" spans="1:6" ht="18.75" customHeight="1" x14ac:dyDescent="0.25">
      <c r="A71" s="360"/>
      <c r="B71" s="152">
        <v>2600091</v>
      </c>
      <c r="C71" s="152" t="s">
        <v>4638</v>
      </c>
      <c r="D71" s="360">
        <v>800</v>
      </c>
      <c r="E71" s="486" t="s">
        <v>4609</v>
      </c>
      <c r="F71" s="65"/>
    </row>
    <row r="72" spans="1:6" ht="31.5" customHeight="1" x14ac:dyDescent="0.25">
      <c r="A72" s="360"/>
      <c r="B72" s="152">
        <v>2600092</v>
      </c>
      <c r="C72" s="152" t="s">
        <v>4639</v>
      </c>
      <c r="D72" s="360">
        <v>2400</v>
      </c>
      <c r="E72" s="486" t="s">
        <v>4609</v>
      </c>
      <c r="F72" s="65"/>
    </row>
    <row r="73" spans="1:6" ht="18.75" customHeight="1" x14ac:dyDescent="0.25">
      <c r="A73" s="360"/>
      <c r="B73" s="152">
        <v>2600093</v>
      </c>
      <c r="C73" s="152" t="s">
        <v>4640</v>
      </c>
      <c r="D73" s="360">
        <v>900</v>
      </c>
      <c r="E73" s="486" t="s">
        <v>4609</v>
      </c>
      <c r="F73" s="65"/>
    </row>
    <row r="74" spans="1:6" ht="18.75" customHeight="1" x14ac:dyDescent="0.25">
      <c r="A74" s="360"/>
      <c r="B74" s="152">
        <v>2600094</v>
      </c>
      <c r="C74" s="152" t="s">
        <v>4641</v>
      </c>
      <c r="D74" s="360">
        <v>700</v>
      </c>
      <c r="E74" s="486" t="s">
        <v>4609</v>
      </c>
      <c r="F74" s="65"/>
    </row>
    <row r="75" spans="1:6" ht="18.75" customHeight="1" x14ac:dyDescent="0.25">
      <c r="A75" s="360"/>
      <c r="B75" s="152">
        <v>2600095</v>
      </c>
      <c r="C75" s="152" t="s">
        <v>4642</v>
      </c>
      <c r="D75" s="768">
        <v>1300</v>
      </c>
      <c r="E75" s="486" t="s">
        <v>4609</v>
      </c>
      <c r="F75" s="65"/>
    </row>
    <row r="76" spans="1:6" ht="18.75" customHeight="1" x14ac:dyDescent="0.25">
      <c r="A76" s="360"/>
      <c r="B76" s="152">
        <v>2600096</v>
      </c>
      <c r="C76" s="152" t="s">
        <v>4643</v>
      </c>
      <c r="D76" s="360">
        <v>2300</v>
      </c>
      <c r="E76" s="486" t="s">
        <v>4609</v>
      </c>
      <c r="F76" s="65"/>
    </row>
    <row r="77" spans="1:6" ht="18.75" customHeight="1" x14ac:dyDescent="0.25">
      <c r="A77" s="360"/>
      <c r="B77" s="152">
        <v>2600097</v>
      </c>
      <c r="C77" s="152" t="s">
        <v>4644</v>
      </c>
      <c r="D77" s="360">
        <v>800</v>
      </c>
      <c r="E77" s="486" t="s">
        <v>4609</v>
      </c>
      <c r="F77" s="65"/>
    </row>
    <row r="78" spans="1:6" ht="18.75" customHeight="1" x14ac:dyDescent="0.25">
      <c r="B78" s="486">
        <v>2600098</v>
      </c>
      <c r="C78" s="152" t="s">
        <v>4645</v>
      </c>
      <c r="D78" s="360">
        <v>2200</v>
      </c>
      <c r="E78" s="486" t="s">
        <v>4609</v>
      </c>
    </row>
  </sheetData>
  <mergeCells count="2">
    <mergeCell ref="A1:E1"/>
    <mergeCell ref="A2:E2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AMJ21"/>
  <sheetViews>
    <sheetView zoomScaleNormal="100" workbookViewId="0"/>
  </sheetViews>
  <sheetFormatPr defaultColWidth="9.140625" defaultRowHeight="15" x14ac:dyDescent="0.25"/>
  <cols>
    <col min="1" max="1" width="12.5703125" style="751" customWidth="1"/>
    <col min="2" max="2" width="80" style="191" customWidth="1"/>
    <col min="3" max="3" width="20.5703125" style="191" customWidth="1"/>
    <col min="4" max="5" width="16" style="752" hidden="1" customWidth="1"/>
    <col min="6" max="6" width="17.5703125" style="191" customWidth="1"/>
    <col min="7" max="7" width="17.7109375" style="191" hidden="1" customWidth="1"/>
    <col min="8" max="8" width="18.140625" style="191" customWidth="1"/>
    <col min="9" max="1024" width="9.140625" style="191"/>
  </cols>
  <sheetData>
    <row r="3" spans="1:8" x14ac:dyDescent="0.25">
      <c r="A3" s="902" t="s">
        <v>4646</v>
      </c>
      <c r="B3" s="902"/>
      <c r="C3" s="902"/>
      <c r="D3" s="902"/>
      <c r="E3" s="902"/>
      <c r="F3" s="902"/>
      <c r="G3" s="902"/>
      <c r="H3" s="902"/>
    </row>
    <row r="4" spans="1:8" ht="30" x14ac:dyDescent="0.25">
      <c r="A4" s="688" t="s">
        <v>565</v>
      </c>
      <c r="B4" s="689" t="s">
        <v>568</v>
      </c>
      <c r="C4" s="140" t="s">
        <v>4647</v>
      </c>
      <c r="D4" s="690" t="s">
        <v>4648</v>
      </c>
      <c r="E4" s="690"/>
      <c r="F4" s="485" t="s">
        <v>4649</v>
      </c>
      <c r="G4" s="769" t="s">
        <v>4650</v>
      </c>
      <c r="H4" s="769" t="s">
        <v>4651</v>
      </c>
    </row>
    <row r="5" spans="1:8" x14ac:dyDescent="0.25">
      <c r="A5" s="770"/>
      <c r="B5" s="771"/>
      <c r="C5" s="771"/>
      <c r="D5" s="771"/>
      <c r="E5" s="771"/>
      <c r="F5" s="771"/>
      <c r="G5" s="771"/>
      <c r="H5" s="772"/>
    </row>
    <row r="6" spans="1:8" x14ac:dyDescent="0.25">
      <c r="A6" s="360">
        <v>2700001</v>
      </c>
      <c r="B6" s="652" t="s">
        <v>4652</v>
      </c>
      <c r="C6" s="773">
        <v>75</v>
      </c>
      <c r="D6" s="653">
        <v>65</v>
      </c>
      <c r="E6" s="653">
        <f t="shared" ref="E6:E21" si="0">G6-F6</f>
        <v>68.181818181818187</v>
      </c>
      <c r="F6" s="767">
        <f t="shared" ref="F6:F21" si="1">G6*10/110</f>
        <v>6.8181818181818183</v>
      </c>
      <c r="G6" s="773">
        <v>75</v>
      </c>
      <c r="H6" s="527" t="s">
        <v>4653</v>
      </c>
    </row>
    <row r="7" spans="1:8" ht="30" x14ac:dyDescent="0.25">
      <c r="A7" s="360">
        <v>2700002</v>
      </c>
      <c r="B7" s="652" t="s">
        <v>4654</v>
      </c>
      <c r="C7" s="773">
        <v>120</v>
      </c>
      <c r="D7" s="653">
        <v>108.8</v>
      </c>
      <c r="E7" s="653">
        <f t="shared" si="0"/>
        <v>109.09090909090909</v>
      </c>
      <c r="F7" s="767">
        <f t="shared" si="1"/>
        <v>10.909090909090908</v>
      </c>
      <c r="G7" s="773">
        <v>120</v>
      </c>
      <c r="H7" s="527" t="s">
        <v>4653</v>
      </c>
    </row>
    <row r="8" spans="1:8" x14ac:dyDescent="0.25">
      <c r="A8" s="360">
        <v>2700003</v>
      </c>
      <c r="B8" s="652" t="s">
        <v>4655</v>
      </c>
      <c r="C8" s="773">
        <v>785</v>
      </c>
      <c r="D8" s="653">
        <v>713.44</v>
      </c>
      <c r="E8" s="653">
        <f t="shared" si="0"/>
        <v>713.63636363636363</v>
      </c>
      <c r="F8" s="767">
        <f t="shared" si="1"/>
        <v>71.36363636363636</v>
      </c>
      <c r="G8" s="773">
        <v>785</v>
      </c>
      <c r="H8" s="527" t="s">
        <v>4653</v>
      </c>
    </row>
    <row r="9" spans="1:8" x14ac:dyDescent="0.25">
      <c r="A9" s="360">
        <v>2700004</v>
      </c>
      <c r="B9" s="652" t="s">
        <v>4656</v>
      </c>
      <c r="C9" s="773">
        <v>50</v>
      </c>
      <c r="D9" s="653">
        <v>42</v>
      </c>
      <c r="E9" s="653">
        <f t="shared" si="0"/>
        <v>45.454545454545453</v>
      </c>
      <c r="F9" s="767">
        <f t="shared" si="1"/>
        <v>4.5454545454545459</v>
      </c>
      <c r="G9" s="773">
        <v>50</v>
      </c>
      <c r="H9" s="527" t="s">
        <v>4653</v>
      </c>
    </row>
    <row r="10" spans="1:8" x14ac:dyDescent="0.25">
      <c r="A10" s="360">
        <v>2700005</v>
      </c>
      <c r="B10" s="652" t="s">
        <v>4657</v>
      </c>
      <c r="C10" s="773">
        <v>255</v>
      </c>
      <c r="D10" s="653">
        <v>229</v>
      </c>
      <c r="E10" s="653">
        <f t="shared" si="0"/>
        <v>231.81818181818181</v>
      </c>
      <c r="F10" s="767">
        <f t="shared" si="1"/>
        <v>23.181818181818183</v>
      </c>
      <c r="G10" s="773">
        <v>255</v>
      </c>
      <c r="H10" s="527" t="s">
        <v>4653</v>
      </c>
    </row>
    <row r="11" spans="1:8" x14ac:dyDescent="0.25">
      <c r="A11" s="360">
        <v>2700006</v>
      </c>
      <c r="B11" s="652" t="s">
        <v>4658</v>
      </c>
      <c r="C11" s="773">
        <v>70</v>
      </c>
      <c r="D11" s="653">
        <v>63</v>
      </c>
      <c r="E11" s="653">
        <f t="shared" si="0"/>
        <v>63.63636363636364</v>
      </c>
      <c r="F11" s="767">
        <f t="shared" si="1"/>
        <v>6.3636363636363633</v>
      </c>
      <c r="G11" s="773">
        <v>70</v>
      </c>
      <c r="H11" s="527" t="s">
        <v>4653</v>
      </c>
    </row>
    <row r="12" spans="1:8" x14ac:dyDescent="0.25">
      <c r="A12" s="360">
        <v>2700007</v>
      </c>
      <c r="B12" s="652" t="s">
        <v>4659</v>
      </c>
      <c r="C12" s="773">
        <v>190</v>
      </c>
      <c r="D12" s="653">
        <v>171</v>
      </c>
      <c r="E12" s="653">
        <f t="shared" si="0"/>
        <v>172.72727272727272</v>
      </c>
      <c r="F12" s="767">
        <f t="shared" si="1"/>
        <v>17.272727272727273</v>
      </c>
      <c r="G12" s="773">
        <v>190</v>
      </c>
      <c r="H12" s="527" t="s">
        <v>4653</v>
      </c>
    </row>
    <row r="13" spans="1:8" x14ac:dyDescent="0.25">
      <c r="A13" s="360">
        <v>2700008</v>
      </c>
      <c r="B13" s="652" t="s">
        <v>4660</v>
      </c>
      <c r="C13" s="773">
        <v>765</v>
      </c>
      <c r="D13" s="653">
        <v>694</v>
      </c>
      <c r="E13" s="653">
        <f t="shared" si="0"/>
        <v>695.4545454545455</v>
      </c>
      <c r="F13" s="767">
        <f t="shared" si="1"/>
        <v>69.545454545454547</v>
      </c>
      <c r="G13" s="773">
        <v>765</v>
      </c>
      <c r="H13" s="527" t="s">
        <v>4653</v>
      </c>
    </row>
    <row r="14" spans="1:8" x14ac:dyDescent="0.25">
      <c r="A14" s="360">
        <v>2700009</v>
      </c>
      <c r="B14" s="652" t="s">
        <v>4661</v>
      </c>
      <c r="C14" s="773">
        <v>350</v>
      </c>
      <c r="D14" s="653">
        <v>318</v>
      </c>
      <c r="E14" s="653">
        <f t="shared" si="0"/>
        <v>318.18181818181819</v>
      </c>
      <c r="F14" s="767">
        <f t="shared" si="1"/>
        <v>31.818181818181817</v>
      </c>
      <c r="G14" s="773">
        <v>350</v>
      </c>
      <c r="H14" s="527" t="s">
        <v>4653</v>
      </c>
    </row>
    <row r="15" spans="1:8" x14ac:dyDescent="0.25">
      <c r="A15" s="360">
        <v>2700010</v>
      </c>
      <c r="B15" s="652" t="s">
        <v>4662</v>
      </c>
      <c r="C15" s="773">
        <v>100</v>
      </c>
      <c r="D15" s="653">
        <v>59.4</v>
      </c>
      <c r="E15" s="653">
        <f t="shared" si="0"/>
        <v>90.909090909090907</v>
      </c>
      <c r="F15" s="767">
        <f t="shared" si="1"/>
        <v>9.0909090909090917</v>
      </c>
      <c r="G15" s="773">
        <v>100</v>
      </c>
      <c r="H15" s="527" t="s">
        <v>4653</v>
      </c>
    </row>
    <row r="16" spans="1:8" x14ac:dyDescent="0.25">
      <c r="A16" s="360">
        <v>2700011</v>
      </c>
      <c r="B16" s="652" t="s">
        <v>4663</v>
      </c>
      <c r="C16" s="773">
        <v>75</v>
      </c>
      <c r="D16" s="653">
        <v>65</v>
      </c>
      <c r="E16" s="653">
        <f t="shared" si="0"/>
        <v>68.181818181818187</v>
      </c>
      <c r="F16" s="767">
        <f t="shared" si="1"/>
        <v>6.8181818181818183</v>
      </c>
      <c r="G16" s="773">
        <v>75</v>
      </c>
      <c r="H16" s="527" t="s">
        <v>4653</v>
      </c>
    </row>
    <row r="17" spans="1:8" x14ac:dyDescent="0.25">
      <c r="A17" s="360">
        <v>2700012</v>
      </c>
      <c r="B17" s="652" t="s">
        <v>4664</v>
      </c>
      <c r="C17" s="773">
        <v>75</v>
      </c>
      <c r="D17" s="653">
        <v>58</v>
      </c>
      <c r="E17" s="653">
        <f t="shared" si="0"/>
        <v>68.181818181818187</v>
      </c>
      <c r="F17" s="767">
        <f t="shared" si="1"/>
        <v>6.8181818181818183</v>
      </c>
      <c r="G17" s="773">
        <v>75</v>
      </c>
      <c r="H17" s="527" t="s">
        <v>4653</v>
      </c>
    </row>
    <row r="18" spans="1:8" x14ac:dyDescent="0.25">
      <c r="A18" s="360">
        <v>2700013</v>
      </c>
      <c r="B18" s="652" t="s">
        <v>4665</v>
      </c>
      <c r="C18" s="773">
        <v>600</v>
      </c>
      <c r="D18" s="653">
        <v>544.20000000000005</v>
      </c>
      <c r="E18" s="653">
        <f t="shared" si="0"/>
        <v>545.4545454545455</v>
      </c>
      <c r="F18" s="767">
        <f t="shared" si="1"/>
        <v>54.545454545454547</v>
      </c>
      <c r="G18" s="773">
        <v>600</v>
      </c>
      <c r="H18" s="527" t="s">
        <v>4653</v>
      </c>
    </row>
    <row r="19" spans="1:8" x14ac:dyDescent="0.25">
      <c r="A19" s="360">
        <v>2700014</v>
      </c>
      <c r="B19" s="652" t="s">
        <v>4666</v>
      </c>
      <c r="C19" s="773">
        <v>60</v>
      </c>
      <c r="D19" s="653">
        <v>50.1</v>
      </c>
      <c r="E19" s="653">
        <f t="shared" si="0"/>
        <v>54.545454545454547</v>
      </c>
      <c r="F19" s="767">
        <f t="shared" si="1"/>
        <v>5.4545454545454541</v>
      </c>
      <c r="G19" s="773">
        <v>60</v>
      </c>
      <c r="H19" s="527" t="s">
        <v>4653</v>
      </c>
    </row>
    <row r="20" spans="1:8" x14ac:dyDescent="0.25">
      <c r="A20" s="360">
        <v>2700015</v>
      </c>
      <c r="B20" s="652" t="s">
        <v>4667</v>
      </c>
      <c r="C20" s="773">
        <v>35</v>
      </c>
      <c r="D20" s="653">
        <v>29</v>
      </c>
      <c r="E20" s="653">
        <f t="shared" si="0"/>
        <v>31.81818181818182</v>
      </c>
      <c r="F20" s="767">
        <f t="shared" si="1"/>
        <v>3.1818181818181817</v>
      </c>
      <c r="G20" s="773">
        <v>35</v>
      </c>
      <c r="H20" s="527" t="s">
        <v>4653</v>
      </c>
    </row>
    <row r="21" spans="1:8" x14ac:dyDescent="0.25">
      <c r="A21" s="360">
        <v>2700016</v>
      </c>
      <c r="B21" s="652" t="s">
        <v>4668</v>
      </c>
      <c r="C21" s="773">
        <v>220</v>
      </c>
      <c r="D21" s="653">
        <v>200</v>
      </c>
      <c r="E21" s="653">
        <f t="shared" si="0"/>
        <v>200</v>
      </c>
      <c r="F21" s="767">
        <f t="shared" si="1"/>
        <v>20</v>
      </c>
      <c r="G21" s="773">
        <v>220</v>
      </c>
      <c r="H21" s="527" t="s">
        <v>4653</v>
      </c>
    </row>
  </sheetData>
  <mergeCells count="1">
    <mergeCell ref="A3:H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>
    <row r="1" spans="1:1" x14ac:dyDescent="0.25">
      <c r="A1" s="768">
        <v>2400009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933C"/>
    <pageSetUpPr fitToPage="1"/>
  </sheetPr>
  <dimension ref="A2:AMJ141"/>
  <sheetViews>
    <sheetView zoomScaleNormal="100" workbookViewId="0"/>
  </sheetViews>
  <sheetFormatPr defaultColWidth="9" defaultRowHeight="15.75" x14ac:dyDescent="0.25"/>
  <cols>
    <col min="1" max="1" width="14" style="1" customWidth="1"/>
    <col min="2" max="2" width="12.85546875" style="2" customWidth="1"/>
    <col min="3" max="3" width="71.140625" style="3" customWidth="1"/>
    <col min="4" max="4" width="14.28515625" style="4" customWidth="1"/>
    <col min="5" max="5" width="17" style="1" customWidth="1"/>
    <col min="6" max="1024" width="9" style="1"/>
  </cols>
  <sheetData>
    <row r="2" spans="1:5" hidden="1" x14ac:dyDescent="0.25"/>
    <row r="3" spans="1:5" hidden="1" x14ac:dyDescent="0.25"/>
    <row r="4" spans="1:5" hidden="1" x14ac:dyDescent="0.25"/>
    <row r="5" spans="1:5" ht="53.45" customHeight="1" x14ac:dyDescent="0.25">
      <c r="A5" s="35" t="s">
        <v>1</v>
      </c>
      <c r="B5" s="36" t="s">
        <v>2</v>
      </c>
      <c r="C5" s="35" t="s">
        <v>3</v>
      </c>
      <c r="D5" s="69" t="s">
        <v>4</v>
      </c>
      <c r="E5" s="70" t="s">
        <v>5</v>
      </c>
    </row>
    <row r="6" spans="1:5" ht="35.85" customHeight="1" x14ac:dyDescent="0.3">
      <c r="A6" s="805" t="s">
        <v>375</v>
      </c>
      <c r="B6" s="805"/>
      <c r="C6" s="805"/>
      <c r="D6" s="805"/>
      <c r="E6" s="805"/>
    </row>
    <row r="7" spans="1:5" ht="29.25" customHeight="1" x14ac:dyDescent="0.25">
      <c r="A7" s="806" t="s">
        <v>376</v>
      </c>
      <c r="B7" s="806"/>
      <c r="C7" s="806"/>
      <c r="D7" s="806"/>
      <c r="E7" s="806"/>
    </row>
    <row r="8" spans="1:5" ht="37.5" x14ac:dyDescent="0.3">
      <c r="A8" s="71" t="s">
        <v>377</v>
      </c>
      <c r="B8" s="72">
        <v>300001</v>
      </c>
      <c r="C8" s="73" t="s">
        <v>378</v>
      </c>
      <c r="D8" s="74">
        <v>650</v>
      </c>
      <c r="E8" s="71" t="s">
        <v>11</v>
      </c>
    </row>
    <row r="9" spans="1:5" ht="37.5" x14ac:dyDescent="0.3">
      <c r="A9" s="71" t="s">
        <v>379</v>
      </c>
      <c r="B9" s="72">
        <v>300002</v>
      </c>
      <c r="C9" s="73" t="s">
        <v>380</v>
      </c>
      <c r="D9" s="74">
        <v>650</v>
      </c>
      <c r="E9" s="71" t="s">
        <v>11</v>
      </c>
    </row>
    <row r="10" spans="1:5" ht="37.5" x14ac:dyDescent="0.3">
      <c r="A10" s="71" t="s">
        <v>381</v>
      </c>
      <c r="B10" s="72">
        <v>300003</v>
      </c>
      <c r="C10" s="73" t="s">
        <v>382</v>
      </c>
      <c r="D10" s="74">
        <v>650</v>
      </c>
      <c r="E10" s="71" t="s">
        <v>11</v>
      </c>
    </row>
    <row r="11" spans="1:5" ht="37.5" x14ac:dyDescent="0.3">
      <c r="A11" s="71" t="s">
        <v>383</v>
      </c>
      <c r="B11" s="72">
        <v>300004</v>
      </c>
      <c r="C11" s="73" t="s">
        <v>384</v>
      </c>
      <c r="D11" s="74">
        <v>650</v>
      </c>
      <c r="E11" s="71" t="s">
        <v>11</v>
      </c>
    </row>
    <row r="12" spans="1:5" ht="37.5" x14ac:dyDescent="0.3">
      <c r="A12" s="71" t="s">
        <v>385</v>
      </c>
      <c r="B12" s="72">
        <v>300005</v>
      </c>
      <c r="C12" s="73" t="s">
        <v>386</v>
      </c>
      <c r="D12" s="74">
        <v>650</v>
      </c>
      <c r="E12" s="71" t="s">
        <v>11</v>
      </c>
    </row>
    <row r="13" spans="1:5" ht="18.75" x14ac:dyDescent="0.3">
      <c r="A13" s="71" t="s">
        <v>387</v>
      </c>
      <c r="B13" s="72">
        <v>300006</v>
      </c>
      <c r="C13" s="73" t="s">
        <v>388</v>
      </c>
      <c r="D13" s="74">
        <v>750</v>
      </c>
      <c r="E13" s="71" t="s">
        <v>389</v>
      </c>
    </row>
    <row r="14" spans="1:5" ht="37.5" x14ac:dyDescent="0.3">
      <c r="A14" s="71" t="s">
        <v>390</v>
      </c>
      <c r="B14" s="72">
        <v>300007</v>
      </c>
      <c r="C14" s="73" t="s">
        <v>391</v>
      </c>
      <c r="D14" s="74">
        <v>650</v>
      </c>
      <c r="E14" s="71" t="s">
        <v>11</v>
      </c>
    </row>
    <row r="15" spans="1:5" ht="37.5" x14ac:dyDescent="0.3">
      <c r="A15" s="71" t="s">
        <v>392</v>
      </c>
      <c r="B15" s="72">
        <v>300008</v>
      </c>
      <c r="C15" s="73" t="s">
        <v>393</v>
      </c>
      <c r="D15" s="74">
        <v>650</v>
      </c>
      <c r="E15" s="71" t="s">
        <v>11</v>
      </c>
    </row>
    <row r="16" spans="1:5" ht="37.5" x14ac:dyDescent="0.3">
      <c r="A16" s="71" t="s">
        <v>394</v>
      </c>
      <c r="B16" s="72">
        <v>300009</v>
      </c>
      <c r="C16" s="73" t="s">
        <v>395</v>
      </c>
      <c r="D16" s="74">
        <v>650</v>
      </c>
      <c r="E16" s="71" t="s">
        <v>11</v>
      </c>
    </row>
    <row r="17" spans="1:6" ht="37.5" x14ac:dyDescent="0.3">
      <c r="A17" s="71" t="s">
        <v>396</v>
      </c>
      <c r="B17" s="72">
        <v>300010</v>
      </c>
      <c r="C17" s="73" t="s">
        <v>397</v>
      </c>
      <c r="D17" s="74">
        <v>650</v>
      </c>
      <c r="E17" s="71" t="s">
        <v>11</v>
      </c>
    </row>
    <row r="18" spans="1:6" ht="37.5" x14ac:dyDescent="0.3">
      <c r="A18" s="71" t="s">
        <v>398</v>
      </c>
      <c r="B18" s="72">
        <v>300011</v>
      </c>
      <c r="C18" s="73" t="s">
        <v>399</v>
      </c>
      <c r="D18" s="74">
        <v>650</v>
      </c>
      <c r="E18" s="71" t="s">
        <v>11</v>
      </c>
    </row>
    <row r="19" spans="1:6" ht="37.5" x14ac:dyDescent="0.3">
      <c r="A19" s="71" t="s">
        <v>119</v>
      </c>
      <c r="B19" s="72">
        <v>300012</v>
      </c>
      <c r="C19" s="73" t="s">
        <v>120</v>
      </c>
      <c r="D19" s="74">
        <v>650</v>
      </c>
      <c r="E19" s="71" t="s">
        <v>11</v>
      </c>
    </row>
    <row r="20" spans="1:6" ht="37.5" x14ac:dyDescent="0.3">
      <c r="A20" s="71" t="s">
        <v>400</v>
      </c>
      <c r="B20" s="72">
        <v>300013</v>
      </c>
      <c r="C20" s="73" t="s">
        <v>401</v>
      </c>
      <c r="D20" s="74">
        <v>650</v>
      </c>
      <c r="E20" s="71" t="s">
        <v>11</v>
      </c>
    </row>
    <row r="21" spans="1:6" ht="37.5" x14ac:dyDescent="0.3">
      <c r="A21" s="71" t="s">
        <v>402</v>
      </c>
      <c r="B21" s="72">
        <v>300014</v>
      </c>
      <c r="C21" s="73" t="s">
        <v>403</v>
      </c>
      <c r="D21" s="74">
        <v>650</v>
      </c>
      <c r="E21" s="71" t="s">
        <v>11</v>
      </c>
    </row>
    <row r="22" spans="1:6" ht="37.5" x14ac:dyDescent="0.3">
      <c r="A22" s="71" t="s">
        <v>404</v>
      </c>
      <c r="B22" s="72">
        <v>300015</v>
      </c>
      <c r="C22" s="73" t="s">
        <v>405</v>
      </c>
      <c r="D22" s="74">
        <v>650</v>
      </c>
      <c r="E22" s="71" t="s">
        <v>11</v>
      </c>
    </row>
    <row r="23" spans="1:6" ht="37.5" x14ac:dyDescent="0.3">
      <c r="A23" s="71" t="s">
        <v>406</v>
      </c>
      <c r="B23" s="72">
        <v>300016</v>
      </c>
      <c r="C23" s="73" t="s">
        <v>407</v>
      </c>
      <c r="D23" s="74">
        <v>650</v>
      </c>
      <c r="E23" s="71" t="s">
        <v>11</v>
      </c>
    </row>
    <row r="24" spans="1:6" ht="37.5" x14ac:dyDescent="0.3">
      <c r="A24" s="71" t="s">
        <v>408</v>
      </c>
      <c r="B24" s="72">
        <v>300017</v>
      </c>
      <c r="C24" s="73" t="s">
        <v>409</v>
      </c>
      <c r="D24" s="74">
        <v>650</v>
      </c>
      <c r="E24" s="71" t="s">
        <v>11</v>
      </c>
    </row>
    <row r="25" spans="1:6" ht="37.5" x14ac:dyDescent="0.3">
      <c r="A25" s="71" t="s">
        <v>410</v>
      </c>
      <c r="B25" s="72">
        <v>300018</v>
      </c>
      <c r="C25" s="73" t="s">
        <v>411</v>
      </c>
      <c r="D25" s="74">
        <v>650</v>
      </c>
      <c r="E25" s="71" t="s">
        <v>11</v>
      </c>
    </row>
    <row r="26" spans="1:6" ht="37.5" x14ac:dyDescent="0.3">
      <c r="A26" s="71" t="s">
        <v>412</v>
      </c>
      <c r="B26" s="72">
        <v>300019</v>
      </c>
      <c r="C26" s="73" t="s">
        <v>413</v>
      </c>
      <c r="D26" s="74">
        <v>650</v>
      </c>
      <c r="E26" s="71" t="s">
        <v>11</v>
      </c>
    </row>
    <row r="27" spans="1:6" ht="37.5" x14ac:dyDescent="0.3">
      <c r="A27" s="71" t="s">
        <v>414</v>
      </c>
      <c r="B27" s="72">
        <v>300020</v>
      </c>
      <c r="C27" s="73" t="s">
        <v>415</v>
      </c>
      <c r="D27" s="74">
        <v>650</v>
      </c>
      <c r="E27" s="71" t="s">
        <v>11</v>
      </c>
    </row>
    <row r="28" spans="1:6" ht="37.5" x14ac:dyDescent="0.3">
      <c r="A28" s="71" t="s">
        <v>416</v>
      </c>
      <c r="B28" s="72">
        <v>300021</v>
      </c>
      <c r="C28" s="73" t="s">
        <v>417</v>
      </c>
      <c r="D28" s="74">
        <v>650</v>
      </c>
      <c r="E28" s="71" t="s">
        <v>11</v>
      </c>
    </row>
    <row r="29" spans="1:6" ht="37.5" x14ac:dyDescent="0.3">
      <c r="A29" s="71" t="s">
        <v>418</v>
      </c>
      <c r="B29" s="72">
        <v>300022</v>
      </c>
      <c r="C29" s="73" t="s">
        <v>419</v>
      </c>
      <c r="D29" s="74">
        <v>650</v>
      </c>
      <c r="E29" s="71" t="s">
        <v>11</v>
      </c>
    </row>
    <row r="30" spans="1:6" ht="37.5" x14ac:dyDescent="0.3">
      <c r="A30" s="71" t="s">
        <v>420</v>
      </c>
      <c r="B30" s="72">
        <v>300023</v>
      </c>
      <c r="C30" s="73" t="s">
        <v>421</v>
      </c>
      <c r="D30" s="74">
        <v>650</v>
      </c>
      <c r="E30" s="71" t="s">
        <v>11</v>
      </c>
    </row>
    <row r="31" spans="1:6" ht="46.9" customHeight="1" x14ac:dyDescent="0.3">
      <c r="A31" s="807" t="s">
        <v>422</v>
      </c>
      <c r="B31" s="807"/>
      <c r="C31" s="807"/>
      <c r="D31" s="807"/>
      <c r="E31" s="807"/>
    </row>
    <row r="32" spans="1:6" ht="56.25" x14ac:dyDescent="0.3">
      <c r="A32" s="60" t="s">
        <v>423</v>
      </c>
      <c r="B32" s="72">
        <v>300024</v>
      </c>
      <c r="C32" s="75" t="s">
        <v>424</v>
      </c>
      <c r="D32" s="76">
        <v>300</v>
      </c>
      <c r="E32" s="71" t="s">
        <v>11</v>
      </c>
      <c r="F32" s="27"/>
    </row>
    <row r="33" spans="1:5" ht="18.75" x14ac:dyDescent="0.3">
      <c r="A33" s="60" t="s">
        <v>406</v>
      </c>
      <c r="B33" s="72">
        <v>300025</v>
      </c>
      <c r="C33" s="75" t="s">
        <v>425</v>
      </c>
      <c r="D33" s="76">
        <v>200</v>
      </c>
      <c r="E33" s="71" t="s">
        <v>11</v>
      </c>
    </row>
    <row r="34" spans="1:5" ht="18.75" x14ac:dyDescent="0.3">
      <c r="A34" s="60" t="s">
        <v>394</v>
      </c>
      <c r="B34" s="72">
        <v>300026</v>
      </c>
      <c r="C34" s="75" t="s">
        <v>426</v>
      </c>
      <c r="D34" s="76">
        <v>200</v>
      </c>
      <c r="E34" s="71" t="s">
        <v>11</v>
      </c>
    </row>
    <row r="35" spans="1:5" ht="18.75" x14ac:dyDescent="0.3">
      <c r="A35" s="60" t="s">
        <v>427</v>
      </c>
      <c r="B35" s="72">
        <v>300027</v>
      </c>
      <c r="C35" s="75" t="s">
        <v>428</v>
      </c>
      <c r="D35" s="76">
        <v>200</v>
      </c>
      <c r="E35" s="71" t="s">
        <v>11</v>
      </c>
    </row>
    <row r="36" spans="1:5" ht="18.75" x14ac:dyDescent="0.3">
      <c r="A36" s="60" t="s">
        <v>427</v>
      </c>
      <c r="B36" s="72">
        <v>300028</v>
      </c>
      <c r="C36" s="75" t="s">
        <v>429</v>
      </c>
      <c r="D36" s="76">
        <v>200</v>
      </c>
      <c r="E36" s="71" t="s">
        <v>11</v>
      </c>
    </row>
    <row r="37" spans="1:5" ht="18.75" x14ac:dyDescent="0.3">
      <c r="A37" s="60" t="s">
        <v>427</v>
      </c>
      <c r="B37" s="72">
        <v>300029</v>
      </c>
      <c r="C37" s="75" t="s">
        <v>430</v>
      </c>
      <c r="D37" s="76">
        <v>200</v>
      </c>
      <c r="E37" s="71" t="s">
        <v>11</v>
      </c>
    </row>
    <row r="38" spans="1:5" ht="18.75" x14ac:dyDescent="0.3">
      <c r="A38" s="60" t="s">
        <v>402</v>
      </c>
      <c r="B38" s="72">
        <v>300030</v>
      </c>
      <c r="C38" s="75" t="s">
        <v>431</v>
      </c>
      <c r="D38" s="76">
        <v>400</v>
      </c>
      <c r="E38" s="60" t="s">
        <v>366</v>
      </c>
    </row>
    <row r="39" spans="1:5" ht="18.75" x14ac:dyDescent="0.3">
      <c r="A39" s="60" t="s">
        <v>398</v>
      </c>
      <c r="B39" s="72">
        <v>300031</v>
      </c>
      <c r="C39" s="75" t="s">
        <v>432</v>
      </c>
      <c r="D39" s="76">
        <v>200</v>
      </c>
      <c r="E39" s="71" t="s">
        <v>11</v>
      </c>
    </row>
    <row r="40" spans="1:5" ht="18.75" x14ac:dyDescent="0.3">
      <c r="A40" s="60" t="s">
        <v>410</v>
      </c>
      <c r="B40" s="72">
        <v>300032</v>
      </c>
      <c r="C40" s="75" t="s">
        <v>433</v>
      </c>
      <c r="D40" s="76">
        <v>200</v>
      </c>
      <c r="E40" s="71" t="s">
        <v>11</v>
      </c>
    </row>
    <row r="41" spans="1:5" ht="18.75" x14ac:dyDescent="0.3">
      <c r="A41" s="60" t="s">
        <v>396</v>
      </c>
      <c r="B41" s="72">
        <v>300033</v>
      </c>
      <c r="C41" s="75" t="s">
        <v>434</v>
      </c>
      <c r="D41" s="76">
        <v>200</v>
      </c>
      <c r="E41" s="71" t="s">
        <v>11</v>
      </c>
    </row>
    <row r="42" spans="1:5" ht="18.75" x14ac:dyDescent="0.3">
      <c r="A42" s="60" t="s">
        <v>381</v>
      </c>
      <c r="B42" s="72">
        <v>300034</v>
      </c>
      <c r="C42" s="75" t="s">
        <v>435</v>
      </c>
      <c r="D42" s="76">
        <v>200</v>
      </c>
      <c r="E42" s="71" t="s">
        <v>11</v>
      </c>
    </row>
    <row r="43" spans="1:5" ht="18.75" x14ac:dyDescent="0.3">
      <c r="A43" s="60" t="s">
        <v>436</v>
      </c>
      <c r="B43" s="72">
        <v>300035</v>
      </c>
      <c r="C43" s="75" t="s">
        <v>437</v>
      </c>
      <c r="D43" s="76">
        <v>200</v>
      </c>
      <c r="E43" s="71" t="s">
        <v>11</v>
      </c>
    </row>
    <row r="44" spans="1:5" ht="18.75" x14ac:dyDescent="0.3">
      <c r="A44" s="60" t="s">
        <v>377</v>
      </c>
      <c r="B44" s="72">
        <v>300036</v>
      </c>
      <c r="C44" s="75" t="s">
        <v>438</v>
      </c>
      <c r="D44" s="76">
        <v>200</v>
      </c>
      <c r="E44" s="71" t="s">
        <v>11</v>
      </c>
    </row>
    <row r="45" spans="1:5" ht="18.75" x14ac:dyDescent="0.3">
      <c r="A45" s="60" t="s">
        <v>408</v>
      </c>
      <c r="B45" s="72">
        <v>300037</v>
      </c>
      <c r="C45" s="75" t="s">
        <v>439</v>
      </c>
      <c r="D45" s="76">
        <v>200</v>
      </c>
      <c r="E45" s="71" t="s">
        <v>11</v>
      </c>
    </row>
    <row r="46" spans="1:5" ht="18.75" x14ac:dyDescent="0.3">
      <c r="A46" s="60" t="s">
        <v>412</v>
      </c>
      <c r="B46" s="72">
        <v>300038</v>
      </c>
      <c r="C46" s="75" t="s">
        <v>440</v>
      </c>
      <c r="D46" s="76">
        <v>200</v>
      </c>
      <c r="E46" s="71" t="s">
        <v>11</v>
      </c>
    </row>
    <row r="47" spans="1:5" ht="18.75" x14ac:dyDescent="0.3">
      <c r="A47" s="60" t="s">
        <v>441</v>
      </c>
      <c r="B47" s="72">
        <v>300039</v>
      </c>
      <c r="C47" s="75" t="s">
        <v>442</v>
      </c>
      <c r="D47" s="76">
        <v>200</v>
      </c>
      <c r="E47" s="71" t="s">
        <v>11</v>
      </c>
    </row>
    <row r="48" spans="1:5" ht="18.75" x14ac:dyDescent="0.3">
      <c r="A48" s="60" t="s">
        <v>385</v>
      </c>
      <c r="B48" s="72">
        <v>300040</v>
      </c>
      <c r="C48" s="75" t="s">
        <v>443</v>
      </c>
      <c r="D48" s="76">
        <v>200</v>
      </c>
      <c r="E48" s="71" t="s">
        <v>11</v>
      </c>
    </row>
    <row r="49" spans="1:250" ht="18.75" x14ac:dyDescent="0.3">
      <c r="A49" s="60" t="s">
        <v>390</v>
      </c>
      <c r="B49" s="72">
        <v>300041</v>
      </c>
      <c r="C49" s="75" t="s">
        <v>444</v>
      </c>
      <c r="D49" s="76">
        <v>200</v>
      </c>
      <c r="E49" s="71" t="s">
        <v>11</v>
      </c>
    </row>
    <row r="50" spans="1:250" ht="18.75" x14ac:dyDescent="0.3">
      <c r="A50" s="60" t="s">
        <v>364</v>
      </c>
      <c r="B50" s="72">
        <v>300042</v>
      </c>
      <c r="C50" s="75" t="s">
        <v>445</v>
      </c>
      <c r="D50" s="76">
        <v>650</v>
      </c>
      <c r="E50" s="60" t="s">
        <v>366</v>
      </c>
    </row>
    <row r="51" spans="1:250" ht="15" customHeight="1" x14ac:dyDescent="0.3">
      <c r="A51" s="807" t="s">
        <v>446</v>
      </c>
      <c r="B51" s="807"/>
      <c r="C51" s="807"/>
      <c r="D51" s="807"/>
      <c r="E51" s="807"/>
    </row>
    <row r="52" spans="1:250" ht="56.25" x14ac:dyDescent="0.3">
      <c r="A52" s="60" t="s">
        <v>447</v>
      </c>
      <c r="B52" s="72">
        <v>300043</v>
      </c>
      <c r="C52" s="75" t="s">
        <v>448</v>
      </c>
      <c r="D52" s="77">
        <v>2000</v>
      </c>
      <c r="E52" s="60" t="s">
        <v>449</v>
      </c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8"/>
      <c r="FF52" s="78"/>
      <c r="FG52" s="78"/>
      <c r="FH52" s="78"/>
      <c r="FI52" s="78"/>
      <c r="FJ52" s="78"/>
      <c r="FK52" s="78"/>
      <c r="FL52" s="78"/>
      <c r="FM52" s="78"/>
      <c r="FN52" s="78"/>
      <c r="FO52" s="78"/>
      <c r="FP52" s="78"/>
      <c r="FQ52" s="78"/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  <c r="GL52" s="78"/>
      <c r="GM52" s="78"/>
      <c r="GN52" s="78"/>
      <c r="GO52" s="78"/>
      <c r="GP52" s="78"/>
      <c r="GQ52" s="78"/>
      <c r="GR52" s="78"/>
      <c r="GS52" s="78"/>
      <c r="GT52" s="78"/>
      <c r="GU52" s="78"/>
      <c r="GV52" s="78"/>
      <c r="GW52" s="78"/>
      <c r="GX52" s="78"/>
      <c r="GY52" s="78"/>
      <c r="GZ52" s="78"/>
      <c r="HA52" s="78"/>
      <c r="HB52" s="78"/>
      <c r="HC52" s="78"/>
      <c r="HD52" s="78"/>
      <c r="HE52" s="78"/>
      <c r="HF52" s="78"/>
      <c r="HG52" s="78"/>
      <c r="HH52" s="78"/>
      <c r="HI52" s="78"/>
      <c r="HJ52" s="78"/>
      <c r="HK52" s="78"/>
      <c r="HL52" s="78"/>
      <c r="HM52" s="78"/>
      <c r="HN52" s="78"/>
      <c r="HO52" s="78"/>
      <c r="HP52" s="78"/>
      <c r="HQ52" s="78"/>
      <c r="HR52" s="78"/>
      <c r="HS52" s="78"/>
      <c r="HT52" s="78"/>
      <c r="HU52" s="78"/>
      <c r="HV52" s="78"/>
      <c r="HW52" s="78"/>
      <c r="HX52" s="78"/>
      <c r="HY52" s="78"/>
      <c r="HZ52" s="78"/>
      <c r="IA52" s="78"/>
      <c r="IB52" s="78"/>
      <c r="IC52" s="78"/>
      <c r="ID52" s="78"/>
      <c r="IE52" s="78"/>
      <c r="IF52" s="78"/>
      <c r="IG52" s="78"/>
      <c r="IH52" s="78"/>
      <c r="II52" s="78"/>
      <c r="IJ52" s="78"/>
      <c r="IK52" s="78"/>
      <c r="IL52" s="78"/>
      <c r="IM52" s="78"/>
      <c r="IN52" s="78"/>
      <c r="IO52" s="78"/>
      <c r="IP52" s="78"/>
    </row>
    <row r="53" spans="1:250" ht="60.75" customHeight="1" x14ac:dyDescent="0.3">
      <c r="A53" s="60" t="s">
        <v>447</v>
      </c>
      <c r="B53" s="72">
        <v>300044</v>
      </c>
      <c r="C53" s="75" t="s">
        <v>450</v>
      </c>
      <c r="D53" s="77">
        <v>3500</v>
      </c>
      <c r="E53" s="60" t="s">
        <v>449</v>
      </c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/>
      <c r="HN53" s="78"/>
      <c r="HO53" s="78"/>
      <c r="HP53" s="78"/>
      <c r="HQ53" s="78"/>
      <c r="HR53" s="78"/>
      <c r="HS53" s="78"/>
      <c r="HT53" s="78"/>
      <c r="HU53" s="78"/>
      <c r="HV53" s="78"/>
      <c r="HW53" s="78"/>
      <c r="HX53" s="78"/>
      <c r="HY53" s="78"/>
      <c r="HZ53" s="78"/>
      <c r="IA53" s="78"/>
      <c r="IB53" s="78"/>
      <c r="IC53" s="78"/>
      <c r="ID53" s="78"/>
      <c r="IE53" s="78"/>
      <c r="IF53" s="78"/>
      <c r="IG53" s="78"/>
      <c r="IH53" s="78"/>
      <c r="II53" s="78"/>
      <c r="IJ53" s="78"/>
      <c r="IK53" s="78"/>
      <c r="IL53" s="78"/>
      <c r="IM53" s="78"/>
      <c r="IN53" s="78"/>
      <c r="IO53" s="78"/>
      <c r="IP53" s="78"/>
    </row>
    <row r="54" spans="1:250" ht="69" customHeight="1" x14ac:dyDescent="0.3">
      <c r="A54" s="60" t="s">
        <v>447</v>
      </c>
      <c r="B54" s="72">
        <v>300045</v>
      </c>
      <c r="C54" s="75" t="s">
        <v>451</v>
      </c>
      <c r="D54" s="79">
        <v>3800</v>
      </c>
      <c r="E54" s="60" t="s">
        <v>449</v>
      </c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  <c r="GA54" s="78"/>
      <c r="GB54" s="78"/>
      <c r="GC54" s="78"/>
      <c r="GD54" s="78"/>
      <c r="GE54" s="78"/>
      <c r="GF54" s="78"/>
      <c r="GG54" s="78"/>
      <c r="GH54" s="78"/>
      <c r="GI54" s="78"/>
      <c r="GJ54" s="78"/>
      <c r="GK54" s="78"/>
      <c r="GL54" s="78"/>
      <c r="GM54" s="78"/>
      <c r="GN54" s="78"/>
      <c r="GO54" s="78"/>
      <c r="GP54" s="78"/>
      <c r="GQ54" s="78"/>
      <c r="GR54" s="78"/>
      <c r="GS54" s="78"/>
      <c r="GT54" s="78"/>
      <c r="GU54" s="78"/>
      <c r="GV54" s="78"/>
      <c r="GW54" s="78"/>
      <c r="GX54" s="78"/>
      <c r="GY54" s="78"/>
      <c r="GZ54" s="78"/>
      <c r="HA54" s="78"/>
      <c r="HB54" s="78"/>
      <c r="HC54" s="78"/>
      <c r="HD54" s="78"/>
      <c r="HE54" s="78"/>
      <c r="HF54" s="78"/>
      <c r="HG54" s="78"/>
      <c r="HH54" s="78"/>
      <c r="HI54" s="78"/>
      <c r="HJ54" s="78"/>
      <c r="HK54" s="78"/>
      <c r="HL54" s="78"/>
      <c r="HM54" s="78"/>
      <c r="HN54" s="78"/>
      <c r="HO54" s="78"/>
      <c r="HP54" s="78"/>
      <c r="HQ54" s="78"/>
      <c r="HR54" s="78"/>
      <c r="HS54" s="78"/>
      <c r="HT54" s="78"/>
      <c r="HU54" s="78"/>
      <c r="HV54" s="78"/>
      <c r="HW54" s="78"/>
      <c r="HX54" s="78"/>
      <c r="HY54" s="78"/>
      <c r="HZ54" s="78"/>
      <c r="IA54" s="78"/>
      <c r="IB54" s="78"/>
      <c r="IC54" s="78"/>
      <c r="ID54" s="78"/>
      <c r="IE54" s="78"/>
      <c r="IF54" s="78"/>
      <c r="IG54" s="78"/>
      <c r="IH54" s="78"/>
      <c r="II54" s="78"/>
      <c r="IJ54" s="78"/>
      <c r="IK54" s="78"/>
      <c r="IL54" s="78"/>
      <c r="IM54" s="78"/>
      <c r="IN54" s="78"/>
      <c r="IO54" s="78"/>
      <c r="IP54" s="78"/>
    </row>
    <row r="55" spans="1:250" ht="56.25" x14ac:dyDescent="0.3">
      <c r="A55" s="60" t="s">
        <v>447</v>
      </c>
      <c r="B55" s="72">
        <v>300046</v>
      </c>
      <c r="C55" s="75" t="s">
        <v>452</v>
      </c>
      <c r="D55" s="80">
        <v>5000</v>
      </c>
      <c r="E55" s="60" t="s">
        <v>449</v>
      </c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  <c r="EO55" s="78"/>
      <c r="EP55" s="78"/>
      <c r="EQ55" s="78"/>
      <c r="ER55" s="78"/>
      <c r="ES55" s="78"/>
      <c r="ET55" s="78"/>
      <c r="EU55" s="78"/>
      <c r="EV55" s="78"/>
      <c r="EW55" s="78"/>
      <c r="EX55" s="78"/>
      <c r="EY55" s="78"/>
      <c r="EZ55" s="78"/>
      <c r="FA55" s="78"/>
      <c r="FB55" s="78"/>
      <c r="FC55" s="78"/>
      <c r="FD55" s="78"/>
      <c r="FE55" s="78"/>
      <c r="FF55" s="78"/>
      <c r="FG55" s="78"/>
      <c r="FH55" s="78"/>
      <c r="FI55" s="78"/>
      <c r="FJ55" s="78"/>
      <c r="FK55" s="78"/>
      <c r="FL55" s="78"/>
      <c r="FM55" s="78"/>
      <c r="FN55" s="78"/>
      <c r="FO55" s="78"/>
      <c r="FP55" s="78"/>
      <c r="FQ55" s="78"/>
      <c r="FR55" s="78"/>
      <c r="FS55" s="78"/>
      <c r="FT55" s="78"/>
      <c r="FU55" s="78"/>
      <c r="FV55" s="78"/>
      <c r="FW55" s="78"/>
      <c r="FX55" s="78"/>
      <c r="FY55" s="78"/>
      <c r="FZ55" s="78"/>
      <c r="GA55" s="78"/>
      <c r="GB55" s="78"/>
      <c r="GC55" s="78"/>
      <c r="GD55" s="78"/>
      <c r="GE55" s="78"/>
      <c r="GF55" s="78"/>
      <c r="GG55" s="78"/>
      <c r="GH55" s="78"/>
      <c r="GI55" s="78"/>
      <c r="GJ55" s="78"/>
      <c r="GK55" s="78"/>
      <c r="GL55" s="78"/>
      <c r="GM55" s="78"/>
      <c r="GN55" s="78"/>
      <c r="GO55" s="78"/>
      <c r="GP55" s="78"/>
      <c r="GQ55" s="78"/>
      <c r="GR55" s="78"/>
      <c r="GS55" s="78"/>
      <c r="GT55" s="78"/>
      <c r="GU55" s="78"/>
      <c r="GV55" s="78"/>
      <c r="GW55" s="78"/>
      <c r="GX55" s="78"/>
      <c r="GY55" s="78"/>
      <c r="GZ55" s="78"/>
      <c r="HA55" s="78"/>
      <c r="HB55" s="78"/>
      <c r="HC55" s="78"/>
      <c r="HD55" s="78"/>
      <c r="HE55" s="78"/>
      <c r="HF55" s="78"/>
      <c r="HG55" s="78"/>
      <c r="HH55" s="78"/>
      <c r="HI55" s="78"/>
      <c r="HJ55" s="78"/>
      <c r="HK55" s="78"/>
      <c r="HL55" s="78"/>
      <c r="HM55" s="78"/>
      <c r="HN55" s="78"/>
      <c r="HO55" s="78"/>
      <c r="HP55" s="78"/>
      <c r="HQ55" s="78"/>
      <c r="HR55" s="78"/>
      <c r="HS55" s="78"/>
      <c r="HT55" s="78"/>
      <c r="HU55" s="78"/>
      <c r="HV55" s="78"/>
      <c r="HW55" s="78"/>
      <c r="HX55" s="78"/>
      <c r="HY55" s="78"/>
      <c r="HZ55" s="78"/>
      <c r="IA55" s="78"/>
      <c r="IB55" s="78"/>
      <c r="IC55" s="78"/>
      <c r="ID55" s="78"/>
      <c r="IE55" s="78"/>
      <c r="IF55" s="78"/>
      <c r="IG55" s="78"/>
      <c r="IH55" s="78"/>
      <c r="II55" s="78"/>
      <c r="IJ55" s="78"/>
      <c r="IK55" s="78"/>
      <c r="IL55" s="78"/>
      <c r="IM55" s="78"/>
      <c r="IN55" s="78"/>
      <c r="IO55" s="78"/>
      <c r="IP55" s="78"/>
    </row>
    <row r="56" spans="1:250" ht="36.950000000000003" customHeight="1" x14ac:dyDescent="0.3">
      <c r="A56" s="60" t="s">
        <v>447</v>
      </c>
      <c r="B56" s="72">
        <v>300047</v>
      </c>
      <c r="C56" s="75" t="s">
        <v>453</v>
      </c>
      <c r="D56" s="80">
        <v>7000</v>
      </c>
      <c r="E56" s="60" t="s">
        <v>449</v>
      </c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  <c r="EN56" s="78"/>
      <c r="EO56" s="78"/>
      <c r="EP56" s="78"/>
      <c r="EQ56" s="78"/>
      <c r="ER56" s="78"/>
      <c r="ES56" s="78"/>
      <c r="ET56" s="78"/>
      <c r="EU56" s="78"/>
      <c r="EV56" s="78"/>
      <c r="EW56" s="78"/>
      <c r="EX56" s="78"/>
      <c r="EY56" s="78"/>
      <c r="EZ56" s="78"/>
      <c r="FA56" s="78"/>
      <c r="FB56" s="78"/>
      <c r="FC56" s="78"/>
      <c r="FD56" s="78"/>
      <c r="FE56" s="78"/>
      <c r="FF56" s="78"/>
      <c r="FG56" s="78"/>
      <c r="FH56" s="78"/>
      <c r="FI56" s="78"/>
      <c r="FJ56" s="78"/>
      <c r="FK56" s="78"/>
      <c r="FL56" s="78"/>
      <c r="FM56" s="78"/>
      <c r="FN56" s="78"/>
      <c r="FO56" s="78"/>
      <c r="FP56" s="78"/>
      <c r="FQ56" s="78"/>
      <c r="FR56" s="78"/>
      <c r="FS56" s="78"/>
      <c r="FT56" s="78"/>
      <c r="FU56" s="78"/>
      <c r="FV56" s="78"/>
      <c r="FW56" s="78"/>
      <c r="FX56" s="78"/>
      <c r="FY56" s="78"/>
      <c r="FZ56" s="78"/>
      <c r="GA56" s="78"/>
      <c r="GB56" s="78"/>
      <c r="GC56" s="78"/>
      <c r="GD56" s="78"/>
      <c r="GE56" s="78"/>
      <c r="GF56" s="78"/>
      <c r="GG56" s="78"/>
      <c r="GH56" s="78"/>
      <c r="GI56" s="78"/>
      <c r="GJ56" s="78"/>
      <c r="GK56" s="78"/>
      <c r="GL56" s="78"/>
      <c r="GM56" s="78"/>
      <c r="GN56" s="78"/>
      <c r="GO56" s="78"/>
      <c r="GP56" s="78"/>
      <c r="GQ56" s="78"/>
      <c r="GR56" s="78"/>
      <c r="GS56" s="78"/>
      <c r="GT56" s="78"/>
      <c r="GU56" s="78"/>
      <c r="GV56" s="78"/>
      <c r="GW56" s="78"/>
      <c r="GX56" s="78"/>
      <c r="GY56" s="78"/>
      <c r="GZ56" s="78"/>
      <c r="HA56" s="78"/>
      <c r="HB56" s="78"/>
      <c r="HC56" s="78"/>
      <c r="HD56" s="78"/>
      <c r="HE56" s="78"/>
      <c r="HF56" s="78"/>
      <c r="HG56" s="78"/>
      <c r="HH56" s="78"/>
      <c r="HI56" s="78"/>
      <c r="HJ56" s="78"/>
      <c r="HK56" s="78"/>
      <c r="HL56" s="78"/>
      <c r="HM56" s="78"/>
      <c r="HN56" s="78"/>
      <c r="HO56" s="78"/>
      <c r="HP56" s="78"/>
      <c r="HQ56" s="78"/>
      <c r="HR56" s="78"/>
      <c r="HS56" s="78"/>
      <c r="HT56" s="78"/>
      <c r="HU56" s="78"/>
      <c r="HV56" s="78"/>
      <c r="HW56" s="78"/>
      <c r="HX56" s="78"/>
      <c r="HY56" s="78"/>
      <c r="HZ56" s="78"/>
      <c r="IA56" s="78"/>
      <c r="IB56" s="78"/>
      <c r="IC56" s="78"/>
      <c r="ID56" s="78"/>
      <c r="IE56" s="78"/>
      <c r="IF56" s="78"/>
      <c r="IG56" s="78"/>
      <c r="IH56" s="78"/>
      <c r="II56" s="78"/>
      <c r="IJ56" s="78"/>
      <c r="IK56" s="78"/>
      <c r="IL56" s="78"/>
      <c r="IM56" s="78"/>
      <c r="IN56" s="78"/>
      <c r="IO56" s="78"/>
      <c r="IP56" s="78"/>
    </row>
    <row r="57" spans="1:250" ht="75" x14ac:dyDescent="0.3">
      <c r="A57" s="60" t="s">
        <v>447</v>
      </c>
      <c r="B57" s="72">
        <v>300048</v>
      </c>
      <c r="C57" s="75" t="s">
        <v>454</v>
      </c>
      <c r="D57" s="79">
        <v>4900</v>
      </c>
      <c r="E57" s="60" t="s">
        <v>449</v>
      </c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  <c r="GI57" s="78"/>
      <c r="GJ57" s="78"/>
      <c r="GK57" s="78"/>
      <c r="GL57" s="78"/>
      <c r="GM57" s="78"/>
      <c r="GN57" s="78"/>
      <c r="GO57" s="78"/>
      <c r="GP57" s="78"/>
      <c r="GQ57" s="78"/>
      <c r="GR57" s="78"/>
      <c r="GS57" s="78"/>
      <c r="GT57" s="78"/>
      <c r="GU57" s="78"/>
      <c r="GV57" s="78"/>
      <c r="GW57" s="78"/>
      <c r="GX57" s="78"/>
      <c r="GY57" s="78"/>
      <c r="GZ57" s="78"/>
      <c r="HA57" s="78"/>
      <c r="HB57" s="78"/>
      <c r="HC57" s="78"/>
      <c r="HD57" s="78"/>
      <c r="HE57" s="78"/>
      <c r="HF57" s="78"/>
      <c r="HG57" s="78"/>
      <c r="HH57" s="78"/>
      <c r="HI57" s="78"/>
      <c r="HJ57" s="78"/>
      <c r="HK57" s="78"/>
      <c r="HL57" s="78"/>
      <c r="HM57" s="78"/>
      <c r="HN57" s="78"/>
      <c r="HO57" s="78"/>
      <c r="HP57" s="78"/>
      <c r="HQ57" s="78"/>
      <c r="HR57" s="78"/>
      <c r="HS57" s="78"/>
      <c r="HT57" s="78"/>
      <c r="HU57" s="78"/>
      <c r="HV57" s="78"/>
      <c r="HW57" s="78"/>
      <c r="HX57" s="78"/>
      <c r="HY57" s="78"/>
      <c r="HZ57" s="78"/>
      <c r="IA57" s="78"/>
      <c r="IB57" s="78"/>
      <c r="IC57" s="78"/>
      <c r="ID57" s="78"/>
      <c r="IE57" s="78"/>
      <c r="IF57" s="78"/>
      <c r="IG57" s="78"/>
      <c r="IH57" s="78"/>
      <c r="II57" s="78"/>
      <c r="IJ57" s="78"/>
      <c r="IK57" s="78"/>
      <c r="IL57" s="78"/>
      <c r="IM57" s="78"/>
      <c r="IN57" s="78"/>
      <c r="IO57" s="78"/>
      <c r="IP57" s="78"/>
    </row>
    <row r="58" spans="1:250" ht="37.5" x14ac:dyDescent="0.3">
      <c r="A58" s="81" t="s">
        <v>455</v>
      </c>
      <c r="B58" s="72">
        <v>300049</v>
      </c>
      <c r="C58" s="82" t="s">
        <v>456</v>
      </c>
      <c r="D58" s="83">
        <v>180</v>
      </c>
      <c r="E58" s="81" t="s">
        <v>287</v>
      </c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</row>
    <row r="59" spans="1:250" ht="53.25" x14ac:dyDescent="0.3">
      <c r="A59" s="59" t="s">
        <v>457</v>
      </c>
      <c r="B59" s="72">
        <v>300050</v>
      </c>
      <c r="C59" s="84" t="s">
        <v>458</v>
      </c>
      <c r="D59" s="76">
        <v>2500</v>
      </c>
      <c r="E59" s="59" t="s">
        <v>459</v>
      </c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  <c r="EN59" s="78"/>
      <c r="EO59" s="78"/>
      <c r="EP59" s="78"/>
      <c r="EQ59" s="78"/>
      <c r="ER59" s="78"/>
      <c r="ES59" s="78"/>
      <c r="ET59" s="78"/>
      <c r="EU59" s="78"/>
      <c r="EV59" s="78"/>
      <c r="EW59" s="78"/>
      <c r="EX59" s="78"/>
      <c r="EY59" s="78"/>
      <c r="EZ59" s="78"/>
      <c r="FA59" s="78"/>
      <c r="FB59" s="78"/>
      <c r="FC59" s="78"/>
      <c r="FD59" s="78"/>
      <c r="FE59" s="78"/>
      <c r="FF59" s="78"/>
      <c r="FG59" s="78"/>
      <c r="FH59" s="78"/>
      <c r="FI59" s="78"/>
      <c r="FJ59" s="78"/>
      <c r="FK59" s="78"/>
      <c r="FL59" s="78"/>
      <c r="FM59" s="78"/>
      <c r="FN59" s="78"/>
      <c r="FO59" s="78"/>
      <c r="FP59" s="78"/>
      <c r="FQ59" s="78"/>
      <c r="FR59" s="78"/>
      <c r="FS59" s="78"/>
      <c r="FT59" s="78"/>
      <c r="FU59" s="78"/>
      <c r="FV59" s="78"/>
      <c r="FW59" s="78"/>
      <c r="FX59" s="78"/>
      <c r="FY59" s="78"/>
      <c r="FZ59" s="78"/>
      <c r="GA59" s="78"/>
      <c r="GB59" s="78"/>
      <c r="GC59" s="78"/>
      <c r="GD59" s="78"/>
      <c r="GE59" s="78"/>
      <c r="GF59" s="78"/>
      <c r="GG59" s="78"/>
      <c r="GH59" s="78"/>
      <c r="GI59" s="78"/>
      <c r="GJ59" s="78"/>
      <c r="GK59" s="78"/>
      <c r="GL59" s="78"/>
      <c r="GM59" s="78"/>
      <c r="GN59" s="78"/>
      <c r="GO59" s="78"/>
      <c r="GP59" s="78"/>
      <c r="GQ59" s="78"/>
      <c r="GR59" s="78"/>
      <c r="GS59" s="78"/>
      <c r="GT59" s="78"/>
      <c r="GU59" s="78"/>
      <c r="GV59" s="78"/>
      <c r="GW59" s="78"/>
      <c r="GX59" s="78"/>
      <c r="GY59" s="78"/>
      <c r="GZ59" s="78"/>
      <c r="HA59" s="78"/>
      <c r="HB59" s="78"/>
      <c r="HC59" s="78"/>
      <c r="HD59" s="78"/>
      <c r="HE59" s="78"/>
      <c r="HF59" s="78"/>
      <c r="HG59" s="78"/>
      <c r="HH59" s="78"/>
      <c r="HI59" s="78"/>
      <c r="HJ59" s="78"/>
      <c r="HK59" s="78"/>
      <c r="HL59" s="78"/>
      <c r="HM59" s="78"/>
      <c r="HN59" s="78"/>
      <c r="HO59" s="78"/>
      <c r="HP59" s="78"/>
      <c r="HQ59" s="78"/>
      <c r="HR59" s="78"/>
      <c r="HS59" s="78"/>
      <c r="HT59" s="78"/>
      <c r="HU59" s="78"/>
      <c r="HV59" s="78"/>
      <c r="HW59" s="78"/>
      <c r="HX59" s="78"/>
      <c r="HY59" s="78"/>
      <c r="HZ59" s="78"/>
      <c r="IA59" s="78"/>
      <c r="IB59" s="78"/>
      <c r="IC59" s="78"/>
      <c r="ID59" s="78"/>
      <c r="IE59" s="78"/>
      <c r="IF59" s="78"/>
      <c r="IG59" s="78"/>
      <c r="IH59" s="78"/>
      <c r="II59" s="78"/>
      <c r="IJ59" s="78"/>
      <c r="IK59" s="78"/>
      <c r="IL59" s="78"/>
      <c r="IM59" s="78"/>
      <c r="IN59" s="78"/>
      <c r="IO59" s="78"/>
      <c r="IP59" s="78"/>
    </row>
    <row r="60" spans="1:250" ht="69" x14ac:dyDescent="0.3">
      <c r="A60" s="59" t="s">
        <v>457</v>
      </c>
      <c r="B60" s="72">
        <v>300051</v>
      </c>
      <c r="C60" s="84" t="s">
        <v>460</v>
      </c>
      <c r="D60" s="76">
        <v>8000</v>
      </c>
      <c r="E60" s="59" t="s">
        <v>461</v>
      </c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8"/>
      <c r="FF60" s="78"/>
      <c r="FG60" s="78"/>
      <c r="FH60" s="78"/>
      <c r="FI60" s="78"/>
      <c r="FJ60" s="78"/>
      <c r="FK60" s="78"/>
      <c r="FL60" s="78"/>
      <c r="FM60" s="78"/>
      <c r="FN60" s="78"/>
      <c r="FO60" s="78"/>
      <c r="FP60" s="78"/>
      <c r="FQ60" s="78"/>
      <c r="FR60" s="78"/>
      <c r="FS60" s="78"/>
      <c r="FT60" s="78"/>
      <c r="FU60" s="78"/>
      <c r="FV60" s="78"/>
      <c r="FW60" s="78"/>
      <c r="FX60" s="78"/>
      <c r="FY60" s="78"/>
      <c r="FZ60" s="78"/>
      <c r="GA60" s="78"/>
      <c r="GB60" s="78"/>
      <c r="GC60" s="78"/>
      <c r="GD60" s="78"/>
      <c r="GE60" s="78"/>
      <c r="GF60" s="78"/>
      <c r="GG60" s="78"/>
      <c r="GH60" s="78"/>
      <c r="GI60" s="78"/>
      <c r="GJ60" s="78"/>
      <c r="GK60" s="78"/>
      <c r="GL60" s="78"/>
      <c r="GM60" s="78"/>
      <c r="GN60" s="78"/>
      <c r="GO60" s="78"/>
      <c r="GP60" s="78"/>
      <c r="GQ60" s="78"/>
      <c r="GR60" s="78"/>
      <c r="GS60" s="78"/>
      <c r="GT60" s="78"/>
      <c r="GU60" s="78"/>
      <c r="GV60" s="78"/>
      <c r="GW60" s="78"/>
      <c r="GX60" s="78"/>
      <c r="GY60" s="78"/>
      <c r="GZ60" s="78"/>
      <c r="HA60" s="78"/>
      <c r="HB60" s="78"/>
      <c r="HC60" s="78"/>
      <c r="HD60" s="78"/>
      <c r="HE60" s="78"/>
      <c r="HF60" s="78"/>
      <c r="HG60" s="78"/>
      <c r="HH60" s="78"/>
      <c r="HI60" s="78"/>
      <c r="HJ60" s="78"/>
      <c r="HK60" s="78"/>
      <c r="HL60" s="78"/>
      <c r="HM60" s="78"/>
      <c r="HN60" s="78"/>
      <c r="HO60" s="78"/>
      <c r="HP60" s="78"/>
      <c r="HQ60" s="78"/>
      <c r="HR60" s="78"/>
      <c r="HS60" s="78"/>
      <c r="HT60" s="78"/>
      <c r="HU60" s="78"/>
      <c r="HV60" s="78"/>
      <c r="HW60" s="78"/>
      <c r="HX60" s="78"/>
      <c r="HY60" s="78"/>
      <c r="HZ60" s="78"/>
      <c r="IA60" s="78"/>
      <c r="IB60" s="78"/>
      <c r="IC60" s="78"/>
      <c r="ID60" s="78"/>
      <c r="IE60" s="78"/>
      <c r="IF60" s="78"/>
      <c r="IG60" s="78"/>
      <c r="IH60" s="78"/>
      <c r="II60" s="78"/>
      <c r="IJ60" s="78"/>
      <c r="IK60" s="78"/>
      <c r="IL60" s="78"/>
      <c r="IM60" s="78"/>
      <c r="IN60" s="78"/>
      <c r="IO60" s="78"/>
      <c r="IP60" s="78"/>
    </row>
    <row r="61" spans="1:250" ht="53.25" x14ac:dyDescent="0.3">
      <c r="A61" s="59" t="s">
        <v>457</v>
      </c>
      <c r="B61" s="72">
        <v>300052</v>
      </c>
      <c r="C61" s="84" t="s">
        <v>462</v>
      </c>
      <c r="D61" s="76">
        <v>40000</v>
      </c>
      <c r="E61" s="59" t="s">
        <v>463</v>
      </c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8"/>
      <c r="FF61" s="78"/>
      <c r="FG61" s="78"/>
      <c r="FH61" s="78"/>
      <c r="FI61" s="78"/>
      <c r="FJ61" s="78"/>
      <c r="FK61" s="78"/>
      <c r="FL61" s="78"/>
      <c r="FM61" s="78"/>
      <c r="FN61" s="78"/>
      <c r="FO61" s="78"/>
      <c r="FP61" s="78"/>
      <c r="FQ61" s="78"/>
      <c r="FR61" s="78"/>
      <c r="FS61" s="78"/>
      <c r="FT61" s="78"/>
      <c r="FU61" s="78"/>
      <c r="FV61" s="78"/>
      <c r="FW61" s="78"/>
      <c r="FX61" s="78"/>
      <c r="FY61" s="78"/>
      <c r="FZ61" s="78"/>
      <c r="GA61" s="78"/>
      <c r="GB61" s="78"/>
      <c r="GC61" s="78"/>
      <c r="GD61" s="78"/>
      <c r="GE61" s="78"/>
      <c r="GF61" s="78"/>
      <c r="GG61" s="78"/>
      <c r="GH61" s="78"/>
      <c r="GI61" s="78"/>
      <c r="GJ61" s="78"/>
      <c r="GK61" s="78"/>
      <c r="GL61" s="78"/>
      <c r="GM61" s="78"/>
      <c r="GN61" s="78"/>
      <c r="GO61" s="78"/>
      <c r="GP61" s="78"/>
      <c r="GQ61" s="78"/>
      <c r="GR61" s="78"/>
      <c r="GS61" s="78"/>
      <c r="GT61" s="78"/>
      <c r="GU61" s="78"/>
      <c r="GV61" s="78"/>
      <c r="GW61" s="78"/>
      <c r="GX61" s="78"/>
      <c r="GY61" s="78"/>
      <c r="GZ61" s="78"/>
      <c r="HA61" s="78"/>
      <c r="HB61" s="78"/>
      <c r="HC61" s="78"/>
      <c r="HD61" s="78"/>
      <c r="HE61" s="78"/>
      <c r="HF61" s="78"/>
      <c r="HG61" s="78"/>
      <c r="HH61" s="78"/>
      <c r="HI61" s="78"/>
      <c r="HJ61" s="78"/>
      <c r="HK61" s="78"/>
      <c r="HL61" s="78"/>
      <c r="HM61" s="78"/>
      <c r="HN61" s="78"/>
      <c r="HO61" s="78"/>
      <c r="HP61" s="78"/>
      <c r="HQ61" s="78"/>
      <c r="HR61" s="78"/>
      <c r="HS61" s="78"/>
      <c r="HT61" s="78"/>
      <c r="HU61" s="78"/>
      <c r="HV61" s="78"/>
      <c r="HW61" s="78"/>
      <c r="HX61" s="78"/>
      <c r="HY61" s="78"/>
      <c r="HZ61" s="78"/>
      <c r="IA61" s="78"/>
      <c r="IB61" s="78"/>
      <c r="IC61" s="78"/>
      <c r="ID61" s="78"/>
      <c r="IE61" s="78"/>
      <c r="IF61" s="78"/>
      <c r="IG61" s="78"/>
      <c r="IH61" s="78"/>
      <c r="II61" s="78"/>
      <c r="IJ61" s="78"/>
      <c r="IK61" s="78"/>
      <c r="IL61" s="78"/>
      <c r="IM61" s="78"/>
      <c r="IN61" s="78"/>
      <c r="IO61" s="78"/>
      <c r="IP61" s="78"/>
    </row>
    <row r="62" spans="1:250" ht="18.75" x14ac:dyDescent="0.3">
      <c r="A62" s="59" t="s">
        <v>457</v>
      </c>
      <c r="B62" s="72">
        <v>300086</v>
      </c>
      <c r="C62" s="84" t="s">
        <v>464</v>
      </c>
      <c r="D62" s="76">
        <v>1500</v>
      </c>
      <c r="E62" s="59" t="s">
        <v>459</v>
      </c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K62" s="78"/>
      <c r="EL62" s="78"/>
      <c r="EM62" s="78"/>
      <c r="EN62" s="78"/>
      <c r="EO62" s="78"/>
      <c r="EP62" s="78"/>
      <c r="EQ62" s="78"/>
      <c r="ER62" s="78"/>
      <c r="ES62" s="78"/>
      <c r="ET62" s="78"/>
      <c r="EU62" s="78"/>
      <c r="EV62" s="78"/>
      <c r="EW62" s="78"/>
      <c r="EX62" s="78"/>
      <c r="EY62" s="78"/>
      <c r="EZ62" s="78"/>
      <c r="FA62" s="78"/>
      <c r="FB62" s="78"/>
      <c r="FC62" s="78"/>
      <c r="FD62" s="78"/>
      <c r="FE62" s="78"/>
      <c r="FF62" s="78"/>
      <c r="FG62" s="78"/>
      <c r="FH62" s="78"/>
      <c r="FI62" s="78"/>
      <c r="FJ62" s="78"/>
      <c r="FK62" s="78"/>
      <c r="FL62" s="78"/>
      <c r="FM62" s="78"/>
      <c r="FN62" s="78"/>
      <c r="FO62" s="78"/>
      <c r="FP62" s="78"/>
      <c r="FQ62" s="78"/>
      <c r="FR62" s="78"/>
      <c r="FS62" s="78"/>
      <c r="FT62" s="78"/>
      <c r="FU62" s="78"/>
      <c r="FV62" s="78"/>
      <c r="FW62" s="78"/>
      <c r="FX62" s="78"/>
      <c r="FY62" s="78"/>
      <c r="FZ62" s="78"/>
      <c r="GA62" s="78"/>
      <c r="GB62" s="78"/>
      <c r="GC62" s="78"/>
      <c r="GD62" s="78"/>
      <c r="GE62" s="78"/>
      <c r="GF62" s="78"/>
      <c r="GG62" s="78"/>
      <c r="GH62" s="78"/>
      <c r="GI62" s="78"/>
      <c r="GJ62" s="78"/>
      <c r="GK62" s="78"/>
      <c r="GL62" s="78"/>
      <c r="GM62" s="78"/>
      <c r="GN62" s="78"/>
      <c r="GO62" s="78"/>
      <c r="GP62" s="78"/>
      <c r="GQ62" s="78"/>
      <c r="GR62" s="78"/>
      <c r="GS62" s="78"/>
      <c r="GT62" s="78"/>
      <c r="GU62" s="78"/>
      <c r="GV62" s="78"/>
      <c r="GW62" s="78"/>
      <c r="GX62" s="78"/>
      <c r="GY62" s="78"/>
      <c r="GZ62" s="78"/>
      <c r="HA62" s="78"/>
      <c r="HB62" s="78"/>
      <c r="HC62" s="78"/>
      <c r="HD62" s="78"/>
      <c r="HE62" s="78"/>
      <c r="HF62" s="78"/>
      <c r="HG62" s="78"/>
      <c r="HH62" s="78"/>
      <c r="HI62" s="78"/>
      <c r="HJ62" s="78"/>
      <c r="HK62" s="78"/>
      <c r="HL62" s="78"/>
      <c r="HM62" s="78"/>
      <c r="HN62" s="78"/>
      <c r="HO62" s="78"/>
      <c r="HP62" s="78"/>
      <c r="HQ62" s="78"/>
      <c r="HR62" s="78"/>
      <c r="HS62" s="78"/>
      <c r="HT62" s="78"/>
      <c r="HU62" s="78"/>
      <c r="HV62" s="78"/>
      <c r="HW62" s="78"/>
      <c r="HX62" s="78"/>
      <c r="HY62" s="78"/>
      <c r="HZ62" s="78"/>
      <c r="IA62" s="78"/>
      <c r="IB62" s="78"/>
      <c r="IC62" s="78"/>
      <c r="ID62" s="78"/>
      <c r="IE62" s="78"/>
      <c r="IF62" s="78"/>
      <c r="IG62" s="78"/>
      <c r="IH62" s="78"/>
      <c r="II62" s="78"/>
      <c r="IJ62" s="78"/>
      <c r="IK62" s="78"/>
      <c r="IL62" s="78"/>
      <c r="IM62" s="78"/>
      <c r="IN62" s="78"/>
      <c r="IO62" s="78"/>
      <c r="IP62" s="78"/>
    </row>
    <row r="63" spans="1:250" ht="15" customHeight="1" x14ac:dyDescent="0.3">
      <c r="A63" s="807" t="s">
        <v>465</v>
      </c>
      <c r="B63" s="807"/>
      <c r="C63" s="807"/>
      <c r="D63" s="807"/>
      <c r="E63" s="807"/>
    </row>
    <row r="64" spans="1:250" ht="18.75" customHeight="1" x14ac:dyDescent="0.3">
      <c r="A64" s="38" t="s">
        <v>387</v>
      </c>
      <c r="B64" s="72">
        <v>300006</v>
      </c>
      <c r="C64" s="85" t="s">
        <v>388</v>
      </c>
      <c r="D64" s="86">
        <v>750</v>
      </c>
      <c r="E64" s="87" t="s">
        <v>292</v>
      </c>
    </row>
    <row r="65" spans="1:250" ht="40.5" customHeight="1" x14ac:dyDescent="0.3">
      <c r="A65" s="38" t="s">
        <v>387</v>
      </c>
      <c r="B65" s="72">
        <v>300053</v>
      </c>
      <c r="C65" s="88" t="s">
        <v>466</v>
      </c>
      <c r="D65" s="86">
        <v>11000</v>
      </c>
      <c r="E65" s="87" t="s">
        <v>292</v>
      </c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48"/>
      <c r="ES65" s="48"/>
      <c r="ET65" s="48"/>
      <c r="EU65" s="48"/>
      <c r="EV65" s="48"/>
      <c r="EW65" s="48"/>
      <c r="EX65" s="48"/>
      <c r="EY65" s="48"/>
      <c r="EZ65" s="48"/>
      <c r="FA65" s="48"/>
      <c r="FB65" s="48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48"/>
      <c r="FO65" s="48"/>
      <c r="FP65" s="48"/>
      <c r="FQ65" s="48"/>
      <c r="FR65" s="48"/>
      <c r="FS65" s="48"/>
      <c r="FT65" s="48"/>
      <c r="FU65" s="48"/>
      <c r="FV65" s="48"/>
      <c r="FW65" s="48"/>
      <c r="FX65" s="48"/>
      <c r="FY65" s="48"/>
      <c r="FZ65" s="48"/>
      <c r="GA65" s="48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8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48"/>
      <c r="HC65" s="48"/>
      <c r="HD65" s="48"/>
      <c r="HE65" s="48"/>
      <c r="HF65" s="48"/>
      <c r="HG65" s="48"/>
      <c r="HH65" s="48"/>
      <c r="HI65" s="48"/>
      <c r="HJ65" s="48"/>
      <c r="HK65" s="48"/>
      <c r="HL65" s="48"/>
      <c r="HM65" s="48"/>
      <c r="HN65" s="48"/>
      <c r="HO65" s="48"/>
      <c r="HP65" s="48"/>
      <c r="HQ65" s="48"/>
      <c r="HR65" s="48"/>
      <c r="HS65" s="48"/>
      <c r="HT65" s="48"/>
      <c r="HU65" s="48"/>
      <c r="HV65" s="48"/>
      <c r="HW65" s="48"/>
      <c r="HX65" s="48"/>
      <c r="HY65" s="48"/>
      <c r="HZ65" s="48"/>
      <c r="IA65" s="48"/>
      <c r="IB65" s="48"/>
      <c r="IC65" s="48"/>
      <c r="ID65" s="48"/>
      <c r="IE65" s="48"/>
      <c r="IF65" s="48"/>
      <c r="IG65" s="48"/>
      <c r="IH65" s="48"/>
      <c r="II65" s="48"/>
      <c r="IJ65" s="48"/>
      <c r="IK65" s="48"/>
      <c r="IL65" s="48"/>
      <c r="IM65" s="48"/>
      <c r="IN65" s="48"/>
      <c r="IO65" s="48"/>
      <c r="IP65" s="48"/>
    </row>
    <row r="66" spans="1:250" ht="36.950000000000003" customHeight="1" x14ac:dyDescent="0.3">
      <c r="A66" s="38" t="s">
        <v>387</v>
      </c>
      <c r="B66" s="72">
        <v>300054</v>
      </c>
      <c r="C66" s="88" t="s">
        <v>467</v>
      </c>
      <c r="D66" s="86">
        <v>1800</v>
      </c>
      <c r="E66" s="87" t="s">
        <v>292</v>
      </c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48"/>
      <c r="ES66" s="48"/>
      <c r="ET66" s="48"/>
      <c r="EU66" s="48"/>
      <c r="EV66" s="48"/>
      <c r="EW66" s="48"/>
      <c r="EX66" s="48"/>
      <c r="EY66" s="48"/>
      <c r="EZ66" s="48"/>
      <c r="FA66" s="48"/>
      <c r="FB66" s="48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48"/>
      <c r="FQ66" s="48"/>
      <c r="FR66" s="48"/>
      <c r="FS66" s="48"/>
      <c r="FT66" s="48"/>
      <c r="FU66" s="48"/>
      <c r="FV66" s="48"/>
      <c r="FW66" s="48"/>
      <c r="FX66" s="48"/>
      <c r="FY66" s="48"/>
      <c r="FZ66" s="48"/>
      <c r="GA66" s="48"/>
      <c r="GB66" s="48"/>
      <c r="GC66" s="48"/>
      <c r="GD66" s="48"/>
      <c r="GE66" s="48"/>
      <c r="GF66" s="48"/>
      <c r="GG66" s="48"/>
      <c r="GH66" s="48"/>
      <c r="GI66" s="48"/>
      <c r="GJ66" s="48"/>
      <c r="GK66" s="48"/>
      <c r="GL66" s="48"/>
      <c r="GM66" s="48"/>
      <c r="GN66" s="48"/>
      <c r="GO66" s="48"/>
      <c r="GP66" s="48"/>
      <c r="GQ66" s="48"/>
      <c r="GR66" s="48"/>
      <c r="GS66" s="48"/>
      <c r="GT66" s="48"/>
      <c r="GU66" s="48"/>
      <c r="GV66" s="48"/>
      <c r="GW66" s="48"/>
      <c r="GX66" s="48"/>
      <c r="GY66" s="48"/>
      <c r="GZ66" s="48"/>
      <c r="HA66" s="48"/>
      <c r="HB66" s="48"/>
      <c r="HC66" s="48"/>
      <c r="HD66" s="48"/>
      <c r="HE66" s="48"/>
      <c r="HF66" s="48"/>
      <c r="HG66" s="48"/>
      <c r="HH66" s="48"/>
      <c r="HI66" s="48"/>
      <c r="HJ66" s="48"/>
      <c r="HK66" s="48"/>
      <c r="HL66" s="48"/>
      <c r="HM66" s="48"/>
      <c r="HN66" s="48"/>
      <c r="HO66" s="48"/>
      <c r="HP66" s="48"/>
      <c r="HQ66" s="48"/>
      <c r="HR66" s="48"/>
      <c r="HS66" s="48"/>
      <c r="HT66" s="48"/>
      <c r="HU66" s="48"/>
      <c r="HV66" s="48"/>
      <c r="HW66" s="48"/>
      <c r="HX66" s="48"/>
      <c r="HY66" s="48"/>
      <c r="HZ66" s="48"/>
      <c r="IA66" s="48"/>
      <c r="IB66" s="48"/>
      <c r="IC66" s="48"/>
      <c r="ID66" s="48"/>
      <c r="IE66" s="48"/>
      <c r="IF66" s="48"/>
      <c r="IG66" s="48"/>
      <c r="IH66" s="48"/>
      <c r="II66" s="48"/>
      <c r="IJ66" s="48"/>
      <c r="IK66" s="48"/>
      <c r="IL66" s="48"/>
      <c r="IM66" s="48"/>
      <c r="IN66" s="48"/>
      <c r="IO66" s="48"/>
      <c r="IP66" s="48"/>
    </row>
    <row r="67" spans="1:250" ht="36.950000000000003" customHeight="1" x14ac:dyDescent="0.3">
      <c r="A67" s="38" t="s">
        <v>387</v>
      </c>
      <c r="B67" s="72">
        <v>300055</v>
      </c>
      <c r="C67" s="88" t="s">
        <v>468</v>
      </c>
      <c r="D67" s="86">
        <v>1800</v>
      </c>
      <c r="E67" s="87" t="s">
        <v>292</v>
      </c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  <c r="EP67" s="48"/>
      <c r="EQ67" s="48"/>
      <c r="ER67" s="48"/>
      <c r="ES67" s="48"/>
      <c r="ET67" s="48"/>
      <c r="EU67" s="48"/>
      <c r="EV67" s="48"/>
      <c r="EW67" s="48"/>
      <c r="EX67" s="48"/>
      <c r="EY67" s="48"/>
      <c r="EZ67" s="48"/>
      <c r="FA67" s="48"/>
      <c r="FB67" s="48"/>
      <c r="FC67" s="48"/>
      <c r="FD67" s="48"/>
      <c r="FE67" s="48"/>
      <c r="FF67" s="48"/>
      <c r="FG67" s="48"/>
      <c r="FH67" s="48"/>
      <c r="FI67" s="48"/>
      <c r="FJ67" s="48"/>
      <c r="FK67" s="48"/>
      <c r="FL67" s="48"/>
      <c r="FM67" s="48"/>
      <c r="FN67" s="48"/>
      <c r="FO67" s="48"/>
      <c r="FP67" s="48"/>
      <c r="FQ67" s="48"/>
      <c r="FR67" s="48"/>
      <c r="FS67" s="48"/>
      <c r="FT67" s="48"/>
      <c r="FU67" s="48"/>
      <c r="FV67" s="48"/>
      <c r="FW67" s="48"/>
      <c r="FX67" s="48"/>
      <c r="FY67" s="48"/>
      <c r="FZ67" s="48"/>
      <c r="GA67" s="48"/>
      <c r="GB67" s="48"/>
      <c r="GC67" s="48"/>
      <c r="GD67" s="48"/>
      <c r="GE67" s="48"/>
      <c r="GF67" s="48"/>
      <c r="GG67" s="48"/>
      <c r="GH67" s="48"/>
      <c r="GI67" s="48"/>
      <c r="GJ67" s="48"/>
      <c r="GK67" s="48"/>
      <c r="GL67" s="48"/>
      <c r="GM67" s="48"/>
      <c r="GN67" s="48"/>
      <c r="GO67" s="48"/>
      <c r="GP67" s="48"/>
      <c r="GQ67" s="48"/>
      <c r="GR67" s="48"/>
      <c r="GS67" s="48"/>
      <c r="GT67" s="48"/>
      <c r="GU67" s="48"/>
      <c r="GV67" s="48"/>
      <c r="GW67" s="48"/>
      <c r="GX67" s="48"/>
      <c r="GY67" s="48"/>
      <c r="GZ67" s="48"/>
      <c r="HA67" s="48"/>
      <c r="HB67" s="48"/>
      <c r="HC67" s="48"/>
      <c r="HD67" s="48"/>
      <c r="HE67" s="48"/>
      <c r="HF67" s="48"/>
      <c r="HG67" s="48"/>
      <c r="HH67" s="48"/>
      <c r="HI67" s="48"/>
      <c r="HJ67" s="48"/>
      <c r="HK67" s="48"/>
      <c r="HL67" s="48"/>
      <c r="HM67" s="48"/>
      <c r="HN67" s="48"/>
      <c r="HO67" s="48"/>
      <c r="HP67" s="48"/>
      <c r="HQ67" s="48"/>
      <c r="HR67" s="48"/>
      <c r="HS67" s="48"/>
      <c r="HT67" s="48"/>
      <c r="HU67" s="48"/>
      <c r="HV67" s="48"/>
      <c r="HW67" s="48"/>
      <c r="HX67" s="48"/>
      <c r="HY67" s="48"/>
      <c r="HZ67" s="48"/>
      <c r="IA67" s="48"/>
      <c r="IB67" s="48"/>
      <c r="IC67" s="48"/>
      <c r="ID67" s="48"/>
      <c r="IE67" s="48"/>
      <c r="IF67" s="48"/>
      <c r="IG67" s="48"/>
      <c r="IH67" s="48"/>
      <c r="II67" s="48"/>
      <c r="IJ67" s="48"/>
      <c r="IK67" s="48"/>
      <c r="IL67" s="48"/>
      <c r="IM67" s="48"/>
      <c r="IN67" s="48"/>
      <c r="IO67" s="48"/>
      <c r="IP67" s="48"/>
    </row>
    <row r="68" spans="1:250" ht="13.5" customHeight="1" x14ac:dyDescent="0.3">
      <c r="A68" s="38" t="s">
        <v>387</v>
      </c>
      <c r="B68" s="72">
        <v>300056</v>
      </c>
      <c r="C68" s="88" t="s">
        <v>469</v>
      </c>
      <c r="D68" s="86">
        <v>1300</v>
      </c>
      <c r="E68" s="87" t="s">
        <v>292</v>
      </c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  <c r="EP68" s="48"/>
      <c r="EQ68" s="48"/>
      <c r="ER68" s="48"/>
      <c r="ES68" s="48"/>
      <c r="ET68" s="48"/>
      <c r="EU68" s="48"/>
      <c r="EV68" s="48"/>
      <c r="EW68" s="48"/>
      <c r="EX68" s="48"/>
      <c r="EY68" s="48"/>
      <c r="EZ68" s="48"/>
      <c r="FA68" s="48"/>
      <c r="FB68" s="48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48"/>
      <c r="FO68" s="48"/>
      <c r="FP68" s="48"/>
      <c r="FQ68" s="48"/>
      <c r="FR68" s="48"/>
      <c r="FS68" s="48"/>
      <c r="FT68" s="48"/>
      <c r="FU68" s="48"/>
      <c r="FV68" s="48"/>
      <c r="FW68" s="48"/>
      <c r="FX68" s="48"/>
      <c r="FY68" s="48"/>
      <c r="FZ68" s="48"/>
      <c r="GA68" s="48"/>
      <c r="GB68" s="48"/>
      <c r="GC68" s="48"/>
      <c r="GD68" s="48"/>
      <c r="GE68" s="48"/>
      <c r="GF68" s="48"/>
      <c r="GG68" s="48"/>
      <c r="GH68" s="48"/>
      <c r="GI68" s="48"/>
      <c r="GJ68" s="48"/>
      <c r="GK68" s="48"/>
      <c r="GL68" s="48"/>
      <c r="GM68" s="48"/>
      <c r="GN68" s="48"/>
      <c r="GO68" s="48"/>
      <c r="GP68" s="48"/>
      <c r="GQ68" s="48"/>
      <c r="GR68" s="48"/>
      <c r="GS68" s="48"/>
      <c r="GT68" s="48"/>
      <c r="GU68" s="48"/>
      <c r="GV68" s="48"/>
      <c r="GW68" s="48"/>
      <c r="GX68" s="48"/>
      <c r="GY68" s="48"/>
      <c r="GZ68" s="48"/>
      <c r="HA68" s="48"/>
      <c r="HB68" s="48"/>
      <c r="HC68" s="48"/>
      <c r="HD68" s="48"/>
      <c r="HE68" s="48"/>
      <c r="HF68" s="48"/>
      <c r="HG68" s="48"/>
      <c r="HH68" s="48"/>
      <c r="HI68" s="48"/>
      <c r="HJ68" s="48"/>
      <c r="HK68" s="48"/>
      <c r="HL68" s="48"/>
      <c r="HM68" s="48"/>
      <c r="HN68" s="48"/>
      <c r="HO68" s="48"/>
      <c r="HP68" s="48"/>
      <c r="HQ68" s="48"/>
      <c r="HR68" s="48"/>
      <c r="HS68" s="48"/>
      <c r="HT68" s="48"/>
      <c r="HU68" s="48"/>
      <c r="HV68" s="48"/>
      <c r="HW68" s="48"/>
      <c r="HX68" s="48"/>
      <c r="HY68" s="48"/>
      <c r="HZ68" s="48"/>
      <c r="IA68" s="48"/>
      <c r="IB68" s="48"/>
      <c r="IC68" s="48"/>
      <c r="ID68" s="48"/>
      <c r="IE68" s="48"/>
      <c r="IF68" s="48"/>
      <c r="IG68" s="48"/>
      <c r="IH68" s="48"/>
      <c r="II68" s="48"/>
      <c r="IJ68" s="48"/>
      <c r="IK68" s="48"/>
      <c r="IL68" s="48"/>
      <c r="IM68" s="48"/>
      <c r="IN68" s="48"/>
      <c r="IO68" s="48"/>
      <c r="IP68" s="48"/>
    </row>
    <row r="69" spans="1:250" ht="38.25" customHeight="1" x14ac:dyDescent="0.3">
      <c r="A69" s="38" t="s">
        <v>387</v>
      </c>
      <c r="B69" s="72">
        <v>300057</v>
      </c>
      <c r="C69" s="88" t="s">
        <v>470</v>
      </c>
      <c r="D69" s="86">
        <v>6800</v>
      </c>
      <c r="E69" s="87" t="s">
        <v>292</v>
      </c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  <c r="EU69" s="48"/>
      <c r="EV69" s="48"/>
      <c r="EW69" s="48"/>
      <c r="EX69" s="48"/>
      <c r="EY69" s="48"/>
      <c r="EZ69" s="48"/>
      <c r="FA69" s="48"/>
      <c r="FB69" s="48"/>
      <c r="FC69" s="48"/>
      <c r="FD69" s="48"/>
      <c r="FE69" s="48"/>
      <c r="FF69" s="48"/>
      <c r="FG69" s="48"/>
      <c r="FH69" s="48"/>
      <c r="FI69" s="48"/>
      <c r="FJ69" s="48"/>
      <c r="FK69" s="48"/>
      <c r="FL69" s="48"/>
      <c r="FM69" s="48"/>
      <c r="FN69" s="48"/>
      <c r="FO69" s="48"/>
      <c r="FP69" s="48"/>
      <c r="FQ69" s="48"/>
      <c r="FR69" s="48"/>
      <c r="FS69" s="48"/>
      <c r="FT69" s="48"/>
      <c r="FU69" s="48"/>
      <c r="FV69" s="48"/>
      <c r="FW69" s="48"/>
      <c r="FX69" s="48"/>
      <c r="FY69" s="48"/>
      <c r="FZ69" s="48"/>
      <c r="GA69" s="48"/>
      <c r="GB69" s="48"/>
      <c r="GC69" s="48"/>
      <c r="GD69" s="48"/>
      <c r="GE69" s="48"/>
      <c r="GF69" s="48"/>
      <c r="GG69" s="48"/>
      <c r="GH69" s="48"/>
      <c r="GI69" s="48"/>
      <c r="GJ69" s="48"/>
      <c r="GK69" s="48"/>
      <c r="GL69" s="48"/>
      <c r="GM69" s="48"/>
      <c r="GN69" s="48"/>
      <c r="GO69" s="48"/>
      <c r="GP69" s="48"/>
      <c r="GQ69" s="48"/>
      <c r="GR69" s="48"/>
      <c r="GS69" s="48"/>
      <c r="GT69" s="48"/>
      <c r="GU69" s="48"/>
      <c r="GV69" s="48"/>
      <c r="GW69" s="48"/>
      <c r="GX69" s="48"/>
      <c r="GY69" s="48"/>
      <c r="GZ69" s="48"/>
      <c r="HA69" s="48"/>
      <c r="HB69" s="48"/>
      <c r="HC69" s="48"/>
      <c r="HD69" s="48"/>
      <c r="HE69" s="48"/>
      <c r="HF69" s="48"/>
      <c r="HG69" s="48"/>
      <c r="HH69" s="48"/>
      <c r="HI69" s="48"/>
      <c r="HJ69" s="48"/>
      <c r="HK69" s="48"/>
      <c r="HL69" s="48"/>
      <c r="HM69" s="48"/>
      <c r="HN69" s="48"/>
      <c r="HO69" s="48"/>
      <c r="HP69" s="48"/>
      <c r="HQ69" s="48"/>
      <c r="HR69" s="48"/>
      <c r="HS69" s="48"/>
      <c r="HT69" s="48"/>
      <c r="HU69" s="48"/>
      <c r="HV69" s="48"/>
      <c r="HW69" s="48"/>
      <c r="HX69" s="48"/>
      <c r="HY69" s="48"/>
      <c r="HZ69" s="48"/>
      <c r="IA69" s="48"/>
      <c r="IB69" s="48"/>
      <c r="IC69" s="48"/>
      <c r="ID69" s="48"/>
      <c r="IE69" s="48"/>
      <c r="IF69" s="48"/>
      <c r="IG69" s="48"/>
      <c r="IH69" s="48"/>
      <c r="II69" s="48"/>
      <c r="IJ69" s="48"/>
      <c r="IK69" s="48"/>
      <c r="IL69" s="48"/>
      <c r="IM69" s="48"/>
      <c r="IN69" s="48"/>
      <c r="IO69" s="48"/>
      <c r="IP69" s="48"/>
    </row>
    <row r="70" spans="1:250" ht="17.25" customHeight="1" x14ac:dyDescent="0.3">
      <c r="A70" s="38" t="s">
        <v>387</v>
      </c>
      <c r="B70" s="72">
        <v>300058</v>
      </c>
      <c r="C70" s="88" t="s">
        <v>471</v>
      </c>
      <c r="D70" s="86">
        <v>900</v>
      </c>
      <c r="E70" s="87" t="s">
        <v>292</v>
      </c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48"/>
      <c r="EY70" s="48"/>
      <c r="EZ70" s="48"/>
      <c r="FA70" s="48"/>
      <c r="FB70" s="48"/>
      <c r="FC70" s="48"/>
      <c r="FD70" s="48"/>
      <c r="FE70" s="48"/>
      <c r="FF70" s="48"/>
      <c r="FG70" s="48"/>
      <c r="FH70" s="48"/>
      <c r="FI70" s="48"/>
      <c r="FJ70" s="48"/>
      <c r="FK70" s="48"/>
      <c r="FL70" s="48"/>
      <c r="FM70" s="48"/>
      <c r="FN70" s="48"/>
      <c r="FO70" s="48"/>
      <c r="FP70" s="48"/>
      <c r="FQ70" s="48"/>
      <c r="FR70" s="48"/>
      <c r="FS70" s="48"/>
      <c r="FT70" s="48"/>
      <c r="FU70" s="48"/>
      <c r="FV70" s="48"/>
      <c r="FW70" s="48"/>
      <c r="FX70" s="48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48"/>
      <c r="GP70" s="48"/>
      <c r="GQ70" s="48"/>
      <c r="GR70" s="48"/>
      <c r="GS70" s="48"/>
      <c r="GT70" s="48"/>
      <c r="GU70" s="48"/>
      <c r="GV70" s="48"/>
      <c r="GW70" s="48"/>
      <c r="GX70" s="48"/>
      <c r="GY70" s="48"/>
      <c r="GZ70" s="48"/>
      <c r="HA70" s="48"/>
      <c r="HB70" s="48"/>
      <c r="HC70" s="48"/>
      <c r="HD70" s="48"/>
      <c r="HE70" s="48"/>
      <c r="HF70" s="48"/>
      <c r="HG70" s="48"/>
      <c r="HH70" s="48"/>
      <c r="HI70" s="48"/>
      <c r="HJ70" s="48"/>
      <c r="HK70" s="48"/>
      <c r="HL70" s="48"/>
      <c r="HM70" s="48"/>
      <c r="HN70" s="48"/>
      <c r="HO70" s="48"/>
      <c r="HP70" s="48"/>
      <c r="HQ70" s="48"/>
      <c r="HR70" s="48"/>
      <c r="HS70" s="48"/>
      <c r="HT70" s="48"/>
      <c r="HU70" s="48"/>
      <c r="HV70" s="48"/>
      <c r="HW70" s="48"/>
      <c r="HX70" s="48"/>
      <c r="HY70" s="48"/>
      <c r="HZ70" s="48"/>
      <c r="IA70" s="48"/>
      <c r="IB70" s="48"/>
      <c r="IC70" s="48"/>
      <c r="ID70" s="48"/>
      <c r="IE70" s="48"/>
      <c r="IF70" s="48"/>
      <c r="IG70" s="48"/>
      <c r="IH70" s="48"/>
      <c r="II70" s="48"/>
      <c r="IJ70" s="48"/>
      <c r="IK70" s="48"/>
      <c r="IL70" s="48"/>
      <c r="IM70" s="48"/>
      <c r="IN70" s="48"/>
      <c r="IO70" s="48"/>
      <c r="IP70" s="48"/>
    </row>
    <row r="71" spans="1:250" ht="30.75" customHeight="1" x14ac:dyDescent="0.3">
      <c r="A71" s="38" t="s">
        <v>387</v>
      </c>
      <c r="B71" s="72">
        <v>300059</v>
      </c>
      <c r="C71" s="88" t="s">
        <v>472</v>
      </c>
      <c r="D71" s="86">
        <v>1400</v>
      </c>
      <c r="E71" s="87" t="s">
        <v>473</v>
      </c>
      <c r="F71" s="47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48"/>
      <c r="EY71" s="48"/>
      <c r="EZ71" s="48"/>
      <c r="FA71" s="48"/>
      <c r="FB71" s="48"/>
      <c r="FC71" s="48"/>
      <c r="FD71" s="48"/>
      <c r="FE71" s="48"/>
      <c r="FF71" s="48"/>
      <c r="FG71" s="48"/>
      <c r="FH71" s="48"/>
      <c r="FI71" s="48"/>
      <c r="FJ71" s="48"/>
      <c r="FK71" s="48"/>
      <c r="FL71" s="48"/>
      <c r="FM71" s="48"/>
      <c r="FN71" s="48"/>
      <c r="FO71" s="48"/>
      <c r="FP71" s="48"/>
      <c r="FQ71" s="48"/>
      <c r="FR71" s="48"/>
      <c r="FS71" s="48"/>
      <c r="FT71" s="48"/>
      <c r="FU71" s="48"/>
      <c r="FV71" s="48"/>
      <c r="FW71" s="48"/>
      <c r="FX71" s="48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/>
      <c r="HD71" s="48"/>
      <c r="HE71" s="48"/>
      <c r="HF71" s="48"/>
      <c r="HG71" s="48"/>
      <c r="HH71" s="48"/>
      <c r="HI71" s="48"/>
      <c r="HJ71" s="48"/>
      <c r="HK71" s="48"/>
      <c r="HL71" s="48"/>
      <c r="HM71" s="48"/>
      <c r="HN71" s="48"/>
      <c r="HO71" s="48"/>
      <c r="HP71" s="48"/>
      <c r="HQ71" s="48"/>
      <c r="HR71" s="48"/>
      <c r="HS71" s="48"/>
      <c r="HT71" s="48"/>
      <c r="HU71" s="48"/>
      <c r="HV71" s="48"/>
      <c r="HW71" s="48"/>
      <c r="HX71" s="48"/>
      <c r="HY71" s="48"/>
      <c r="HZ71" s="48"/>
      <c r="IA71" s="48"/>
      <c r="IB71" s="48"/>
      <c r="IC71" s="48"/>
      <c r="ID71" s="48"/>
      <c r="IE71" s="48"/>
      <c r="IF71" s="48"/>
      <c r="IG71" s="48"/>
      <c r="IH71" s="48"/>
      <c r="II71" s="48"/>
      <c r="IJ71" s="48"/>
      <c r="IK71" s="48"/>
      <c r="IL71" s="48"/>
      <c r="IM71" s="48"/>
      <c r="IN71" s="48"/>
      <c r="IO71" s="48"/>
      <c r="IP71" s="48"/>
    </row>
    <row r="72" spans="1:250" ht="18" customHeight="1" x14ac:dyDescent="0.3">
      <c r="A72" s="38" t="s">
        <v>387</v>
      </c>
      <c r="B72" s="72">
        <v>300060</v>
      </c>
      <c r="C72" s="88" t="s">
        <v>474</v>
      </c>
      <c r="D72" s="86">
        <v>3800</v>
      </c>
      <c r="E72" s="87" t="s">
        <v>292</v>
      </c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  <c r="EP72" s="48"/>
      <c r="EQ72" s="48"/>
      <c r="ER72" s="48"/>
      <c r="ES72" s="48"/>
      <c r="ET72" s="48"/>
      <c r="EU72" s="48"/>
      <c r="EV72" s="48"/>
      <c r="EW72" s="48"/>
      <c r="EX72" s="48"/>
      <c r="EY72" s="48"/>
      <c r="EZ72" s="48"/>
      <c r="FA72" s="48"/>
      <c r="FB72" s="48"/>
      <c r="FC72" s="48"/>
      <c r="FD72" s="48"/>
      <c r="FE72" s="48"/>
      <c r="FF72" s="48"/>
      <c r="FG72" s="48"/>
      <c r="FH72" s="48"/>
      <c r="FI72" s="48"/>
      <c r="FJ72" s="48"/>
      <c r="FK72" s="48"/>
      <c r="FL72" s="48"/>
      <c r="FM72" s="48"/>
      <c r="FN72" s="48"/>
      <c r="FO72" s="48"/>
      <c r="FP72" s="48"/>
      <c r="FQ72" s="48"/>
      <c r="FR72" s="48"/>
      <c r="FS72" s="48"/>
      <c r="FT72" s="48"/>
      <c r="FU72" s="48"/>
      <c r="FV72" s="48"/>
      <c r="FW72" s="48"/>
      <c r="FX72" s="48"/>
      <c r="FY72" s="48"/>
      <c r="FZ72" s="48"/>
      <c r="GA72" s="48"/>
      <c r="GB72" s="48"/>
      <c r="GC72" s="48"/>
      <c r="GD72" s="48"/>
      <c r="GE72" s="48"/>
      <c r="GF72" s="48"/>
      <c r="GG72" s="48"/>
      <c r="GH72" s="48"/>
      <c r="GI72" s="48"/>
      <c r="GJ72" s="48"/>
      <c r="GK72" s="48"/>
      <c r="GL72" s="48"/>
      <c r="GM72" s="48"/>
      <c r="GN72" s="48"/>
      <c r="GO72" s="48"/>
      <c r="GP72" s="48"/>
      <c r="GQ72" s="48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48"/>
      <c r="HD72" s="48"/>
      <c r="HE72" s="48"/>
      <c r="HF72" s="48"/>
      <c r="HG72" s="48"/>
      <c r="HH72" s="48"/>
      <c r="HI72" s="48"/>
      <c r="HJ72" s="48"/>
      <c r="HK72" s="48"/>
      <c r="HL72" s="48"/>
      <c r="HM72" s="48"/>
      <c r="HN72" s="48"/>
      <c r="HO72" s="48"/>
      <c r="HP72" s="48"/>
      <c r="HQ72" s="48"/>
      <c r="HR72" s="48"/>
      <c r="HS72" s="48"/>
      <c r="HT72" s="48"/>
      <c r="HU72" s="48"/>
      <c r="HV72" s="48"/>
      <c r="HW72" s="48"/>
      <c r="HX72" s="48"/>
      <c r="HY72" s="48"/>
      <c r="HZ72" s="48"/>
      <c r="IA72" s="48"/>
      <c r="IB72" s="48"/>
      <c r="IC72" s="48"/>
      <c r="ID72" s="48"/>
      <c r="IE72" s="48"/>
      <c r="IF72" s="48"/>
      <c r="IG72" s="48"/>
      <c r="IH72" s="48"/>
      <c r="II72" s="48"/>
      <c r="IJ72" s="48"/>
      <c r="IK72" s="48"/>
      <c r="IL72" s="48"/>
      <c r="IM72" s="48"/>
      <c r="IN72" s="48"/>
      <c r="IO72" s="48"/>
      <c r="IP72" s="48"/>
    </row>
    <row r="73" spans="1:250" ht="18.75" customHeight="1" x14ac:dyDescent="0.3">
      <c r="A73" s="38" t="s">
        <v>387</v>
      </c>
      <c r="B73" s="72">
        <v>300061</v>
      </c>
      <c r="C73" s="88" t="s">
        <v>475</v>
      </c>
      <c r="D73" s="86">
        <v>2000</v>
      </c>
      <c r="E73" s="87" t="s">
        <v>292</v>
      </c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  <c r="EU73" s="48"/>
      <c r="EV73" s="48"/>
      <c r="EW73" s="48"/>
      <c r="EX73" s="48"/>
      <c r="EY73" s="48"/>
      <c r="EZ73" s="48"/>
      <c r="FA73" s="48"/>
      <c r="FB73" s="48"/>
      <c r="FC73" s="48"/>
      <c r="FD73" s="48"/>
      <c r="FE73" s="48"/>
      <c r="FF73" s="48"/>
      <c r="FG73" s="48"/>
      <c r="FH73" s="48"/>
      <c r="FI73" s="48"/>
      <c r="FJ73" s="48"/>
      <c r="FK73" s="48"/>
      <c r="FL73" s="48"/>
      <c r="FM73" s="48"/>
      <c r="FN73" s="48"/>
      <c r="FO73" s="48"/>
      <c r="FP73" s="48"/>
      <c r="FQ73" s="48"/>
      <c r="FR73" s="48"/>
      <c r="FS73" s="48"/>
      <c r="FT73" s="48"/>
      <c r="FU73" s="48"/>
      <c r="FV73" s="48"/>
      <c r="FW73" s="48"/>
      <c r="FX73" s="48"/>
      <c r="FY73" s="48"/>
      <c r="FZ73" s="48"/>
      <c r="GA73" s="48"/>
      <c r="GB73" s="48"/>
      <c r="GC73" s="48"/>
      <c r="GD73" s="48"/>
      <c r="GE73" s="48"/>
      <c r="GF73" s="48"/>
      <c r="GG73" s="48"/>
      <c r="GH73" s="48"/>
      <c r="GI73" s="48"/>
      <c r="GJ73" s="48"/>
      <c r="GK73" s="48"/>
      <c r="GL73" s="48"/>
      <c r="GM73" s="48"/>
      <c r="GN73" s="48"/>
      <c r="GO73" s="48"/>
      <c r="GP73" s="48"/>
      <c r="GQ73" s="48"/>
      <c r="GR73" s="48"/>
      <c r="GS73" s="48"/>
      <c r="GT73" s="48"/>
      <c r="GU73" s="48"/>
      <c r="GV73" s="48"/>
      <c r="GW73" s="48"/>
      <c r="GX73" s="48"/>
      <c r="GY73" s="48"/>
      <c r="GZ73" s="48"/>
      <c r="HA73" s="48"/>
      <c r="HB73" s="48"/>
      <c r="HC73" s="48"/>
      <c r="HD73" s="48"/>
      <c r="HE73" s="48"/>
      <c r="HF73" s="48"/>
      <c r="HG73" s="48"/>
      <c r="HH73" s="48"/>
      <c r="HI73" s="48"/>
      <c r="HJ73" s="48"/>
      <c r="HK73" s="48"/>
      <c r="HL73" s="48"/>
      <c r="HM73" s="48"/>
      <c r="HN73" s="48"/>
      <c r="HO73" s="48"/>
      <c r="HP73" s="48"/>
      <c r="HQ73" s="48"/>
      <c r="HR73" s="48"/>
      <c r="HS73" s="48"/>
      <c r="HT73" s="48"/>
      <c r="HU73" s="48"/>
      <c r="HV73" s="48"/>
      <c r="HW73" s="48"/>
      <c r="HX73" s="48"/>
      <c r="HY73" s="48"/>
      <c r="HZ73" s="48"/>
      <c r="IA73" s="48"/>
      <c r="IB73" s="48"/>
      <c r="IC73" s="48"/>
      <c r="ID73" s="48"/>
      <c r="IE73" s="48"/>
      <c r="IF73" s="48"/>
      <c r="IG73" s="48"/>
      <c r="IH73" s="48"/>
      <c r="II73" s="48"/>
      <c r="IJ73" s="48"/>
      <c r="IK73" s="48"/>
      <c r="IL73" s="48"/>
      <c r="IM73" s="48"/>
      <c r="IN73" s="48"/>
      <c r="IO73" s="48"/>
      <c r="IP73" s="48"/>
    </row>
    <row r="74" spans="1:250" ht="26.25" customHeight="1" x14ac:dyDescent="0.3">
      <c r="A74" s="38" t="s">
        <v>387</v>
      </c>
      <c r="B74" s="72">
        <v>300062</v>
      </c>
      <c r="C74" s="88" t="s">
        <v>476</v>
      </c>
      <c r="D74" s="86">
        <v>1500</v>
      </c>
      <c r="E74" s="87" t="s">
        <v>292</v>
      </c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  <c r="EU74" s="48"/>
      <c r="EV74" s="48"/>
      <c r="EW74" s="48"/>
      <c r="EX74" s="48"/>
      <c r="EY74" s="48"/>
      <c r="EZ74" s="48"/>
      <c r="FA74" s="48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8"/>
      <c r="FS74" s="48"/>
      <c r="FT74" s="48"/>
      <c r="FU74" s="48"/>
      <c r="FV74" s="48"/>
      <c r="FW74" s="48"/>
      <c r="FX74" s="48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  <c r="HF74" s="48"/>
      <c r="HG74" s="48"/>
      <c r="HH74" s="48"/>
      <c r="HI74" s="48"/>
      <c r="HJ74" s="48"/>
      <c r="HK74" s="48"/>
      <c r="HL74" s="48"/>
      <c r="HM74" s="48"/>
      <c r="HN74" s="48"/>
      <c r="HO74" s="48"/>
      <c r="HP74" s="48"/>
      <c r="HQ74" s="48"/>
      <c r="HR74" s="48"/>
      <c r="HS74" s="48"/>
      <c r="HT74" s="48"/>
      <c r="HU74" s="48"/>
      <c r="HV74" s="48"/>
      <c r="HW74" s="48"/>
      <c r="HX74" s="48"/>
      <c r="HY74" s="48"/>
      <c r="HZ74" s="48"/>
      <c r="IA74" s="48"/>
      <c r="IB74" s="48"/>
      <c r="IC74" s="48"/>
      <c r="ID74" s="48"/>
      <c r="IE74" s="48"/>
      <c r="IF74" s="48"/>
      <c r="IG74" s="48"/>
      <c r="IH74" s="48"/>
      <c r="II74" s="48"/>
      <c r="IJ74" s="48"/>
      <c r="IK74" s="48"/>
      <c r="IL74" s="48"/>
      <c r="IM74" s="48"/>
      <c r="IN74" s="48"/>
      <c r="IO74" s="48"/>
      <c r="IP74" s="48"/>
    </row>
    <row r="75" spans="1:250" ht="20.25" customHeight="1" x14ac:dyDescent="0.3">
      <c r="A75" s="38" t="s">
        <v>387</v>
      </c>
      <c r="B75" s="72">
        <v>300063</v>
      </c>
      <c r="C75" s="89" t="s">
        <v>477</v>
      </c>
      <c r="D75" s="90">
        <v>1500</v>
      </c>
      <c r="E75" s="87" t="s">
        <v>292</v>
      </c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8"/>
      <c r="DV75" s="48"/>
      <c r="DW75" s="48"/>
      <c r="DX75" s="48"/>
      <c r="DY75" s="48"/>
      <c r="DZ75" s="48"/>
      <c r="EA75" s="48"/>
      <c r="EB75" s="48"/>
      <c r="EC75" s="48"/>
      <c r="ED75" s="48"/>
      <c r="EE75" s="48"/>
      <c r="EF75" s="48"/>
      <c r="EG75" s="48"/>
      <c r="EH75" s="48"/>
      <c r="EI75" s="48"/>
      <c r="EJ75" s="48"/>
      <c r="EK75" s="48"/>
      <c r="EL75" s="48"/>
      <c r="EM75" s="48"/>
      <c r="EN75" s="48"/>
      <c r="EO75" s="48"/>
      <c r="EP75" s="48"/>
      <c r="EQ75" s="48"/>
      <c r="ER75" s="48"/>
      <c r="ES75" s="48"/>
      <c r="ET75" s="48"/>
      <c r="EU75" s="48"/>
      <c r="EV75" s="48"/>
      <c r="EW75" s="48"/>
      <c r="EX75" s="48"/>
      <c r="EY75" s="48"/>
      <c r="EZ75" s="48"/>
      <c r="FA75" s="48"/>
      <c r="FB75" s="48"/>
      <c r="FC75" s="48"/>
      <c r="FD75" s="48"/>
      <c r="FE75" s="48"/>
      <c r="FF75" s="48"/>
      <c r="FG75" s="48"/>
      <c r="FH75" s="48"/>
      <c r="FI75" s="48"/>
      <c r="FJ75" s="48"/>
      <c r="FK75" s="48"/>
      <c r="FL75" s="48"/>
      <c r="FM75" s="48"/>
      <c r="FN75" s="48"/>
      <c r="FO75" s="48"/>
      <c r="FP75" s="48"/>
      <c r="FQ75" s="48"/>
      <c r="FR75" s="48"/>
      <c r="FS75" s="48"/>
      <c r="FT75" s="48"/>
      <c r="FU75" s="48"/>
      <c r="FV75" s="48"/>
      <c r="FW75" s="48"/>
      <c r="FX75" s="48"/>
      <c r="FY75" s="48"/>
      <c r="FZ75" s="48"/>
      <c r="GA75" s="48"/>
      <c r="GB75" s="48"/>
      <c r="GC75" s="48"/>
      <c r="GD75" s="48"/>
      <c r="GE75" s="48"/>
      <c r="GF75" s="48"/>
      <c r="GG75" s="48"/>
      <c r="GH75" s="48"/>
      <c r="GI75" s="48"/>
      <c r="GJ75" s="48"/>
      <c r="GK75" s="48"/>
      <c r="GL75" s="48"/>
      <c r="GM75" s="48"/>
      <c r="GN75" s="48"/>
      <c r="GO75" s="48"/>
      <c r="GP75" s="48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48"/>
      <c r="HC75" s="48"/>
      <c r="HD75" s="48"/>
      <c r="HE75" s="48"/>
      <c r="HF75" s="48"/>
      <c r="HG75" s="48"/>
      <c r="HH75" s="48"/>
      <c r="HI75" s="48"/>
      <c r="HJ75" s="48"/>
      <c r="HK75" s="48"/>
      <c r="HL75" s="48"/>
      <c r="HM75" s="48"/>
      <c r="HN75" s="48"/>
      <c r="HO75" s="48"/>
      <c r="HP75" s="48"/>
      <c r="HQ75" s="48"/>
      <c r="HR75" s="48"/>
      <c r="HS75" s="48"/>
      <c r="HT75" s="48"/>
      <c r="HU75" s="48"/>
      <c r="HV75" s="48"/>
      <c r="HW75" s="48"/>
      <c r="HX75" s="48"/>
      <c r="HY75" s="48"/>
      <c r="HZ75" s="48"/>
      <c r="IA75" s="48"/>
      <c r="IB75" s="48"/>
      <c r="IC75" s="48"/>
      <c r="ID75" s="48"/>
      <c r="IE75" s="48"/>
      <c r="IF75" s="48"/>
      <c r="IG75" s="48"/>
      <c r="IH75" s="48"/>
      <c r="II75" s="48"/>
      <c r="IJ75" s="48"/>
      <c r="IK75" s="48"/>
      <c r="IL75" s="48"/>
      <c r="IM75" s="48"/>
      <c r="IN75" s="48"/>
      <c r="IO75" s="48"/>
      <c r="IP75" s="48"/>
    </row>
    <row r="76" spans="1:250" ht="33" customHeight="1" x14ac:dyDescent="0.3">
      <c r="A76" s="91" t="s">
        <v>387</v>
      </c>
      <c r="B76" s="72">
        <v>300064</v>
      </c>
      <c r="C76" s="73" t="s">
        <v>478</v>
      </c>
      <c r="D76" s="90">
        <v>1700</v>
      </c>
      <c r="E76" s="87" t="s">
        <v>292</v>
      </c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  <c r="EU76" s="48"/>
      <c r="EV76" s="48"/>
      <c r="EW76" s="48"/>
      <c r="EX76" s="48"/>
      <c r="EY76" s="48"/>
      <c r="EZ76" s="48"/>
      <c r="FA76" s="48"/>
      <c r="FB76" s="48"/>
      <c r="FC76" s="48"/>
      <c r="FD76" s="48"/>
      <c r="FE76" s="48"/>
      <c r="FF76" s="48"/>
      <c r="FG76" s="48"/>
      <c r="FH76" s="48"/>
      <c r="FI76" s="48"/>
      <c r="FJ76" s="48"/>
      <c r="FK76" s="48"/>
      <c r="FL76" s="48"/>
      <c r="FM76" s="48"/>
      <c r="FN76" s="48"/>
      <c r="FO76" s="48"/>
      <c r="FP76" s="48"/>
      <c r="FQ76" s="48"/>
      <c r="FR76" s="48"/>
      <c r="FS76" s="48"/>
      <c r="FT76" s="48"/>
      <c r="FU76" s="48"/>
      <c r="FV76" s="48"/>
      <c r="FW76" s="48"/>
      <c r="FX76" s="48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48"/>
      <c r="GP76" s="48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48"/>
      <c r="HC76" s="48"/>
      <c r="HD76" s="48"/>
      <c r="HE76" s="48"/>
      <c r="HF76" s="48"/>
      <c r="HG76" s="48"/>
      <c r="HH76" s="48"/>
      <c r="HI76" s="48"/>
      <c r="HJ76" s="48"/>
      <c r="HK76" s="48"/>
      <c r="HL76" s="48"/>
      <c r="HM76" s="48"/>
      <c r="HN76" s="48"/>
      <c r="HO76" s="48"/>
      <c r="HP76" s="48"/>
      <c r="HQ76" s="48"/>
      <c r="HR76" s="48"/>
      <c r="HS76" s="48"/>
      <c r="HT76" s="48"/>
      <c r="HU76" s="48"/>
      <c r="HV76" s="48"/>
      <c r="HW76" s="48"/>
      <c r="HX76" s="48"/>
      <c r="HY76" s="48"/>
      <c r="HZ76" s="48"/>
      <c r="IA76" s="48"/>
      <c r="IB76" s="48"/>
      <c r="IC76" s="48"/>
      <c r="ID76" s="48"/>
      <c r="IE76" s="48"/>
      <c r="IF76" s="48"/>
      <c r="IG76" s="48"/>
      <c r="IH76" s="48"/>
      <c r="II76" s="48"/>
      <c r="IJ76" s="48"/>
      <c r="IK76" s="48"/>
      <c r="IL76" s="48"/>
      <c r="IM76" s="48"/>
      <c r="IN76" s="48"/>
      <c r="IO76" s="48"/>
      <c r="IP76" s="48"/>
    </row>
    <row r="77" spans="1:250" ht="53.25" customHeight="1" x14ac:dyDescent="0.3">
      <c r="A77" s="92" t="s">
        <v>387</v>
      </c>
      <c r="B77" s="72">
        <v>300065</v>
      </c>
      <c r="C77" s="93" t="s">
        <v>479</v>
      </c>
      <c r="D77" s="94">
        <v>4400</v>
      </c>
      <c r="E77" s="87" t="s">
        <v>292</v>
      </c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  <c r="HJ77" s="48"/>
      <c r="HK77" s="48"/>
      <c r="HL77" s="48"/>
      <c r="HM77" s="48"/>
      <c r="HN77" s="48"/>
      <c r="HO77" s="48"/>
      <c r="HP77" s="48"/>
      <c r="HQ77" s="48"/>
      <c r="HR77" s="48"/>
      <c r="HS77" s="48"/>
      <c r="HT77" s="48"/>
      <c r="HU77" s="48"/>
      <c r="HV77" s="48"/>
      <c r="HW77" s="48"/>
      <c r="HX77" s="48"/>
      <c r="HY77" s="48"/>
      <c r="HZ77" s="48"/>
      <c r="IA77" s="48"/>
      <c r="IB77" s="48"/>
      <c r="IC77" s="48"/>
      <c r="ID77" s="48"/>
      <c r="IE77" s="48"/>
      <c r="IF77" s="48"/>
      <c r="IG77" s="48"/>
      <c r="IH77" s="48"/>
      <c r="II77" s="48"/>
      <c r="IJ77" s="48"/>
      <c r="IK77" s="48"/>
      <c r="IL77" s="48"/>
      <c r="IM77" s="48"/>
      <c r="IN77" s="48"/>
      <c r="IO77" s="48"/>
      <c r="IP77" s="48"/>
    </row>
    <row r="78" spans="1:250" ht="38.25" customHeight="1" x14ac:dyDescent="0.3">
      <c r="A78" s="38" t="s">
        <v>387</v>
      </c>
      <c r="B78" s="72">
        <v>300066</v>
      </c>
      <c r="C78" s="85" t="s">
        <v>480</v>
      </c>
      <c r="D78" s="86">
        <v>2200</v>
      </c>
      <c r="E78" s="87" t="s">
        <v>292</v>
      </c>
    </row>
    <row r="79" spans="1:250" s="46" customFormat="1" ht="36" customHeight="1" x14ac:dyDescent="0.3">
      <c r="A79" s="38" t="s">
        <v>387</v>
      </c>
      <c r="B79" s="72">
        <v>300067</v>
      </c>
      <c r="C79" s="85" t="s">
        <v>481</v>
      </c>
      <c r="D79" s="86">
        <v>1400</v>
      </c>
      <c r="E79" s="87" t="s">
        <v>292</v>
      </c>
    </row>
    <row r="80" spans="1:250" s="46" customFormat="1" ht="50.25" customHeight="1" x14ac:dyDescent="0.3">
      <c r="A80" s="38" t="s">
        <v>387</v>
      </c>
      <c r="B80" s="72">
        <v>300068</v>
      </c>
      <c r="C80" s="85" t="s">
        <v>482</v>
      </c>
      <c r="D80" s="86">
        <v>3100</v>
      </c>
      <c r="E80" s="87" t="s">
        <v>292</v>
      </c>
    </row>
    <row r="81" spans="1:6" s="46" customFormat="1" ht="50.25" customHeight="1" x14ac:dyDescent="0.3">
      <c r="A81" s="38" t="s">
        <v>387</v>
      </c>
      <c r="B81" s="72">
        <v>300069</v>
      </c>
      <c r="C81" s="85" t="s">
        <v>483</v>
      </c>
      <c r="D81" s="86">
        <v>3900</v>
      </c>
      <c r="E81" s="87" t="s">
        <v>292</v>
      </c>
    </row>
    <row r="82" spans="1:6" s="46" customFormat="1" ht="27" customHeight="1" x14ac:dyDescent="0.3">
      <c r="A82" s="38" t="s">
        <v>387</v>
      </c>
      <c r="B82" s="72">
        <v>300070</v>
      </c>
      <c r="C82" s="85" t="s">
        <v>484</v>
      </c>
      <c r="D82" s="86">
        <v>1400</v>
      </c>
      <c r="E82" s="87" t="s">
        <v>292</v>
      </c>
    </row>
    <row r="83" spans="1:6" ht="18.75" x14ac:dyDescent="0.3">
      <c r="A83" s="808" t="s">
        <v>485</v>
      </c>
      <c r="B83" s="808"/>
      <c r="C83" s="808"/>
      <c r="D83" s="808"/>
      <c r="E83" s="808"/>
    </row>
    <row r="84" spans="1:6" ht="37.5" x14ac:dyDescent="0.3">
      <c r="A84" s="71" t="s">
        <v>486</v>
      </c>
      <c r="B84" s="72">
        <v>300071</v>
      </c>
      <c r="C84" s="73" t="s">
        <v>487</v>
      </c>
      <c r="D84" s="86">
        <v>2500</v>
      </c>
      <c r="E84" s="71" t="s">
        <v>287</v>
      </c>
    </row>
    <row r="85" spans="1:6" ht="18.75" x14ac:dyDescent="0.3">
      <c r="A85" s="71" t="s">
        <v>488</v>
      </c>
      <c r="B85" s="72">
        <v>300072</v>
      </c>
      <c r="C85" s="73" t="s">
        <v>489</v>
      </c>
      <c r="D85" s="74">
        <v>700</v>
      </c>
      <c r="E85" s="71" t="s">
        <v>11</v>
      </c>
      <c r="F85" s="95"/>
    </row>
    <row r="86" spans="1:6" ht="18.75" x14ac:dyDescent="0.3">
      <c r="A86" s="808" t="s">
        <v>490</v>
      </c>
      <c r="B86" s="808"/>
      <c r="C86" s="808"/>
      <c r="D86" s="808"/>
      <c r="E86" s="808"/>
    </row>
    <row r="87" spans="1:6" ht="56.25" x14ac:dyDescent="0.3">
      <c r="A87" s="71" t="s">
        <v>491</v>
      </c>
      <c r="B87" s="72">
        <v>300073</v>
      </c>
      <c r="C87" s="73" t="s">
        <v>492</v>
      </c>
      <c r="D87" s="74">
        <v>1000</v>
      </c>
      <c r="E87" s="71" t="s">
        <v>493</v>
      </c>
    </row>
    <row r="88" spans="1:6" ht="30.75" customHeight="1" x14ac:dyDescent="0.3">
      <c r="A88" s="96" t="s">
        <v>494</v>
      </c>
      <c r="B88" s="72">
        <v>300074</v>
      </c>
      <c r="C88" s="93" t="s">
        <v>495</v>
      </c>
      <c r="D88" s="74">
        <v>350</v>
      </c>
      <c r="E88" s="97" t="s">
        <v>496</v>
      </c>
    </row>
    <row r="89" spans="1:6" s="103" customFormat="1" ht="42.75" hidden="1" customHeight="1" x14ac:dyDescent="0.3">
      <c r="A89" s="98" t="s">
        <v>497</v>
      </c>
      <c r="B89" s="99">
        <v>300075</v>
      </c>
      <c r="C89" s="100" t="s">
        <v>498</v>
      </c>
      <c r="D89" s="101">
        <v>2000</v>
      </c>
      <c r="E89" s="102" t="s">
        <v>292</v>
      </c>
    </row>
    <row r="90" spans="1:6" ht="56.25" x14ac:dyDescent="0.3">
      <c r="A90" s="104">
        <v>300076</v>
      </c>
      <c r="B90" s="72">
        <v>300076</v>
      </c>
      <c r="C90" s="105" t="s">
        <v>499</v>
      </c>
      <c r="D90" s="74">
        <v>50</v>
      </c>
      <c r="E90" s="71" t="s">
        <v>262</v>
      </c>
    </row>
    <row r="91" spans="1:6" ht="37.5" x14ac:dyDescent="0.3">
      <c r="A91" s="104">
        <v>300077</v>
      </c>
      <c r="B91" s="72">
        <v>300077</v>
      </c>
      <c r="C91" s="105" t="s">
        <v>500</v>
      </c>
      <c r="D91" s="74">
        <v>300</v>
      </c>
      <c r="E91" s="71" t="s">
        <v>262</v>
      </c>
    </row>
    <row r="92" spans="1:6" ht="18.75" x14ac:dyDescent="0.3">
      <c r="A92" s="104">
        <v>300078</v>
      </c>
      <c r="B92" s="72">
        <v>300078</v>
      </c>
      <c r="C92" s="106" t="s">
        <v>501</v>
      </c>
      <c r="D92" s="74">
        <v>50</v>
      </c>
      <c r="E92" s="71" t="s">
        <v>262</v>
      </c>
    </row>
    <row r="93" spans="1:6" ht="18.75" x14ac:dyDescent="0.3">
      <c r="A93" s="104">
        <v>300079</v>
      </c>
      <c r="B93" s="72">
        <v>300079</v>
      </c>
      <c r="C93" s="73" t="s">
        <v>502</v>
      </c>
      <c r="D93" s="74">
        <v>1000</v>
      </c>
      <c r="E93" s="71" t="s">
        <v>262</v>
      </c>
    </row>
    <row r="94" spans="1:6" ht="18.75" x14ac:dyDescent="0.3">
      <c r="A94" s="104">
        <v>300080</v>
      </c>
      <c r="B94" s="72">
        <v>300080</v>
      </c>
      <c r="C94" s="73" t="s">
        <v>503</v>
      </c>
      <c r="D94" s="74">
        <v>250</v>
      </c>
      <c r="E94" s="71" t="s">
        <v>262</v>
      </c>
    </row>
    <row r="95" spans="1:6" ht="18.75" x14ac:dyDescent="0.3">
      <c r="A95" s="104">
        <v>300081</v>
      </c>
      <c r="B95" s="72">
        <v>300081</v>
      </c>
      <c r="C95" s="73" t="s">
        <v>504</v>
      </c>
      <c r="D95" s="74">
        <v>250</v>
      </c>
      <c r="E95" s="71" t="s">
        <v>262</v>
      </c>
    </row>
    <row r="97" spans="1:5" ht="18.75" x14ac:dyDescent="0.3">
      <c r="A97" s="809" t="s">
        <v>505</v>
      </c>
      <c r="B97" s="809"/>
      <c r="C97" s="809"/>
      <c r="D97" s="809"/>
      <c r="E97" s="809"/>
    </row>
    <row r="98" spans="1:5" x14ac:dyDescent="0.25">
      <c r="A98" s="810"/>
      <c r="B98" s="811">
        <v>300082</v>
      </c>
      <c r="C98" s="107" t="s">
        <v>506</v>
      </c>
      <c r="D98" s="812">
        <v>8600</v>
      </c>
      <c r="E98" s="811" t="s">
        <v>507</v>
      </c>
    </row>
    <row r="99" spans="1:5" x14ac:dyDescent="0.25">
      <c r="A99" s="810"/>
      <c r="B99" s="811"/>
      <c r="C99" s="108" t="s">
        <v>508</v>
      </c>
      <c r="D99" s="812"/>
      <c r="E99" s="811"/>
    </row>
    <row r="100" spans="1:5" ht="31.5" x14ac:dyDescent="0.25">
      <c r="A100" s="810"/>
      <c r="B100" s="811"/>
      <c r="C100" s="108" t="s">
        <v>509</v>
      </c>
      <c r="D100" s="812"/>
      <c r="E100" s="811"/>
    </row>
    <row r="101" spans="1:5" x14ac:dyDescent="0.25">
      <c r="A101" s="810"/>
      <c r="B101" s="811"/>
      <c r="C101" s="108" t="s">
        <v>510</v>
      </c>
      <c r="D101" s="812"/>
      <c r="E101" s="811"/>
    </row>
    <row r="102" spans="1:5" x14ac:dyDescent="0.25">
      <c r="A102" s="810"/>
      <c r="B102" s="811"/>
      <c r="C102" s="108" t="s">
        <v>511</v>
      </c>
      <c r="D102" s="812"/>
      <c r="E102" s="811"/>
    </row>
    <row r="103" spans="1:5" x14ac:dyDescent="0.25">
      <c r="A103" s="810"/>
      <c r="B103" s="811"/>
      <c r="C103" s="108" t="s">
        <v>512</v>
      </c>
      <c r="D103" s="812"/>
      <c r="E103" s="811"/>
    </row>
    <row r="104" spans="1:5" x14ac:dyDescent="0.25">
      <c r="A104" s="810"/>
      <c r="B104" s="811"/>
      <c r="C104" s="108" t="s">
        <v>513</v>
      </c>
      <c r="D104" s="812"/>
      <c r="E104" s="811"/>
    </row>
    <row r="105" spans="1:5" ht="31.5" x14ac:dyDescent="0.25">
      <c r="A105" s="810"/>
      <c r="B105" s="811"/>
      <c r="C105" s="108" t="s">
        <v>514</v>
      </c>
      <c r="D105" s="812"/>
      <c r="E105" s="811"/>
    </row>
    <row r="106" spans="1:5" ht="31.5" x14ac:dyDescent="0.25">
      <c r="A106" s="810"/>
      <c r="B106" s="811"/>
      <c r="C106" s="108" t="s">
        <v>515</v>
      </c>
      <c r="D106" s="812"/>
      <c r="E106" s="811"/>
    </row>
    <row r="107" spans="1:5" ht="31.5" x14ac:dyDescent="0.25">
      <c r="A107" s="810"/>
      <c r="B107" s="811"/>
      <c r="C107" s="108" t="s">
        <v>516</v>
      </c>
      <c r="D107" s="812"/>
      <c r="E107" s="811"/>
    </row>
    <row r="108" spans="1:5" x14ac:dyDescent="0.25">
      <c r="A108" s="810"/>
      <c r="B108" s="811"/>
      <c r="C108" s="108" t="s">
        <v>517</v>
      </c>
      <c r="D108" s="812"/>
      <c r="E108" s="811"/>
    </row>
    <row r="109" spans="1:5" x14ac:dyDescent="0.25">
      <c r="A109" s="810"/>
      <c r="B109" s="811"/>
      <c r="C109" s="108" t="s">
        <v>518</v>
      </c>
      <c r="D109" s="812"/>
      <c r="E109" s="811"/>
    </row>
    <row r="110" spans="1:5" x14ac:dyDescent="0.25">
      <c r="A110" s="810"/>
      <c r="B110" s="811"/>
      <c r="C110" s="108" t="s">
        <v>519</v>
      </c>
      <c r="D110" s="812"/>
      <c r="E110" s="811"/>
    </row>
    <row r="111" spans="1:5" x14ac:dyDescent="0.25">
      <c r="A111" s="810"/>
      <c r="B111" s="811"/>
      <c r="C111" s="108" t="s">
        <v>520</v>
      </c>
      <c r="D111" s="812"/>
      <c r="E111" s="811"/>
    </row>
    <row r="112" spans="1:5" x14ac:dyDescent="0.25">
      <c r="A112" s="810"/>
      <c r="B112" s="811"/>
      <c r="C112" s="108" t="s">
        <v>521</v>
      </c>
      <c r="D112" s="812"/>
      <c r="E112" s="811"/>
    </row>
    <row r="113" spans="1:5" x14ac:dyDescent="0.25">
      <c r="A113" s="810"/>
      <c r="B113" s="811"/>
      <c r="C113" s="108" t="s">
        <v>522</v>
      </c>
      <c r="D113" s="812"/>
      <c r="E113" s="811"/>
    </row>
    <row r="114" spans="1:5" x14ac:dyDescent="0.25">
      <c r="A114" s="810"/>
      <c r="B114" s="811">
        <v>300083</v>
      </c>
      <c r="C114" s="107" t="s">
        <v>523</v>
      </c>
      <c r="D114" s="814">
        <v>4500</v>
      </c>
      <c r="E114" s="811" t="s">
        <v>507</v>
      </c>
    </row>
    <row r="115" spans="1:5" x14ac:dyDescent="0.25">
      <c r="A115" s="810"/>
      <c r="B115" s="811"/>
      <c r="C115" s="109" t="s">
        <v>508</v>
      </c>
      <c r="D115" s="814"/>
      <c r="E115" s="811"/>
    </row>
    <row r="116" spans="1:5" x14ac:dyDescent="0.25">
      <c r="A116" s="810"/>
      <c r="B116" s="811"/>
      <c r="C116" s="109" t="s">
        <v>510</v>
      </c>
      <c r="D116" s="814"/>
      <c r="E116" s="811"/>
    </row>
    <row r="117" spans="1:5" x14ac:dyDescent="0.25">
      <c r="A117" s="810"/>
      <c r="B117" s="811"/>
      <c r="C117" s="109" t="s">
        <v>511</v>
      </c>
      <c r="D117" s="814"/>
      <c r="E117" s="811"/>
    </row>
    <row r="118" spans="1:5" x14ac:dyDescent="0.25">
      <c r="A118" s="810"/>
      <c r="B118" s="811"/>
      <c r="C118" s="109" t="s">
        <v>512</v>
      </c>
      <c r="D118" s="814"/>
      <c r="E118" s="811"/>
    </row>
    <row r="119" spans="1:5" x14ac:dyDescent="0.25">
      <c r="A119" s="810"/>
      <c r="B119" s="811"/>
      <c r="C119" s="109" t="s">
        <v>513</v>
      </c>
      <c r="D119" s="814"/>
      <c r="E119" s="811"/>
    </row>
    <row r="120" spans="1:5" ht="31.5" x14ac:dyDescent="0.25">
      <c r="A120" s="810"/>
      <c r="B120" s="811"/>
      <c r="C120" s="109" t="s">
        <v>524</v>
      </c>
      <c r="D120" s="814"/>
      <c r="E120" s="811"/>
    </row>
    <row r="121" spans="1:5" ht="31.5" x14ac:dyDescent="0.25">
      <c r="A121" s="810"/>
      <c r="B121" s="811"/>
      <c r="C121" s="109" t="s">
        <v>516</v>
      </c>
      <c r="D121" s="814"/>
      <c r="E121" s="811"/>
    </row>
    <row r="122" spans="1:5" x14ac:dyDescent="0.25">
      <c r="A122" s="810"/>
      <c r="B122" s="811"/>
      <c r="C122" s="109" t="s">
        <v>517</v>
      </c>
      <c r="D122" s="814"/>
      <c r="E122" s="811"/>
    </row>
    <row r="123" spans="1:5" ht="31.5" x14ac:dyDescent="0.25">
      <c r="A123" s="810"/>
      <c r="B123" s="811"/>
      <c r="C123" s="109" t="s">
        <v>509</v>
      </c>
      <c r="D123" s="814"/>
      <c r="E123" s="811"/>
    </row>
    <row r="124" spans="1:5" x14ac:dyDescent="0.25">
      <c r="A124" s="810"/>
      <c r="B124" s="811"/>
      <c r="C124" s="109" t="s">
        <v>520</v>
      </c>
      <c r="D124" s="814"/>
      <c r="E124" s="811"/>
    </row>
    <row r="125" spans="1:5" x14ac:dyDescent="0.25">
      <c r="A125" s="810"/>
      <c r="B125" s="811"/>
      <c r="C125" s="110" t="s">
        <v>525</v>
      </c>
      <c r="D125" s="814"/>
      <c r="E125" s="811"/>
    </row>
    <row r="126" spans="1:5" x14ac:dyDescent="0.25">
      <c r="A126" s="810"/>
      <c r="B126" s="811"/>
      <c r="C126" s="110" t="s">
        <v>526</v>
      </c>
      <c r="D126" s="814"/>
      <c r="E126" s="811"/>
    </row>
    <row r="127" spans="1:5" x14ac:dyDescent="0.25">
      <c r="A127" s="810"/>
      <c r="B127" s="811"/>
      <c r="C127" s="111" t="s">
        <v>527</v>
      </c>
      <c r="D127" s="814"/>
      <c r="E127" s="811"/>
    </row>
    <row r="128" spans="1:5" x14ac:dyDescent="0.25">
      <c r="A128" s="810"/>
      <c r="B128" s="815">
        <v>300084</v>
      </c>
      <c r="C128" s="107" t="s">
        <v>528</v>
      </c>
      <c r="D128" s="812">
        <v>4500</v>
      </c>
      <c r="E128" s="811" t="s">
        <v>507</v>
      </c>
    </row>
    <row r="129" spans="1:5" x14ac:dyDescent="0.25">
      <c r="A129" s="810"/>
      <c r="B129" s="815"/>
      <c r="C129" s="112" t="s">
        <v>511</v>
      </c>
      <c r="D129" s="812"/>
      <c r="E129" s="811"/>
    </row>
    <row r="130" spans="1:5" x14ac:dyDescent="0.25">
      <c r="A130" s="810"/>
      <c r="B130" s="815"/>
      <c r="C130" s="112" t="s">
        <v>512</v>
      </c>
      <c r="D130" s="812"/>
      <c r="E130" s="811"/>
    </row>
    <row r="131" spans="1:5" x14ac:dyDescent="0.25">
      <c r="A131" s="810"/>
      <c r="B131" s="815"/>
      <c r="C131" s="112" t="s">
        <v>510</v>
      </c>
      <c r="D131" s="812"/>
      <c r="E131" s="811"/>
    </row>
    <row r="132" spans="1:5" x14ac:dyDescent="0.25">
      <c r="A132" s="810"/>
      <c r="B132" s="815"/>
      <c r="C132" s="112" t="s">
        <v>513</v>
      </c>
      <c r="D132" s="812"/>
      <c r="E132" s="811"/>
    </row>
    <row r="133" spans="1:5" ht="47.25" x14ac:dyDescent="0.25">
      <c r="A133" s="810"/>
      <c r="B133" s="815"/>
      <c r="C133" s="112" t="s">
        <v>529</v>
      </c>
      <c r="D133" s="812"/>
      <c r="E133" s="811"/>
    </row>
    <row r="134" spans="1:5" x14ac:dyDescent="0.25">
      <c r="A134" s="810"/>
      <c r="B134" s="815"/>
      <c r="C134" s="112" t="s">
        <v>517</v>
      </c>
      <c r="D134" s="812"/>
      <c r="E134" s="811"/>
    </row>
    <row r="135" spans="1:5" x14ac:dyDescent="0.25">
      <c r="A135" s="810"/>
      <c r="B135" s="815"/>
      <c r="C135" s="112" t="s">
        <v>520</v>
      </c>
      <c r="D135" s="812"/>
      <c r="E135" s="811"/>
    </row>
    <row r="136" spans="1:5" x14ac:dyDescent="0.25">
      <c r="A136" s="810"/>
      <c r="B136" s="815"/>
      <c r="C136" s="112" t="s">
        <v>530</v>
      </c>
      <c r="D136" s="812"/>
      <c r="E136" s="811"/>
    </row>
    <row r="137" spans="1:5" ht="31.5" x14ac:dyDescent="0.25">
      <c r="A137" s="810"/>
      <c r="B137" s="815"/>
      <c r="C137" s="112" t="s">
        <v>531</v>
      </c>
      <c r="D137" s="812"/>
      <c r="E137" s="811"/>
    </row>
    <row r="138" spans="1:5" x14ac:dyDescent="0.25">
      <c r="A138" s="810"/>
      <c r="B138" s="815"/>
      <c r="C138" s="113" t="s">
        <v>532</v>
      </c>
      <c r="D138" s="812"/>
      <c r="E138" s="811"/>
    </row>
    <row r="139" spans="1:5" ht="35.25" customHeight="1" x14ac:dyDescent="0.25">
      <c r="A139" s="813" t="s">
        <v>533</v>
      </c>
      <c r="B139" s="813"/>
      <c r="C139" s="813"/>
      <c r="D139" s="813"/>
      <c r="E139" s="813"/>
    </row>
    <row r="140" spans="1:5" ht="18.75" x14ac:dyDescent="0.3">
      <c r="A140" s="71"/>
      <c r="B140" s="72">
        <v>300085</v>
      </c>
      <c r="C140" s="73" t="s">
        <v>534</v>
      </c>
      <c r="D140" s="74">
        <v>450</v>
      </c>
      <c r="E140" s="106" t="s">
        <v>535</v>
      </c>
    </row>
    <row r="141" spans="1:5" s="27" customFormat="1" ht="18.75" x14ac:dyDescent="0.3">
      <c r="A141" s="96" t="s">
        <v>457</v>
      </c>
      <c r="B141" s="72">
        <v>300086</v>
      </c>
      <c r="C141" s="93" t="s">
        <v>464</v>
      </c>
      <c r="D141" s="77">
        <v>1500</v>
      </c>
      <c r="E141" s="93" t="s">
        <v>459</v>
      </c>
    </row>
  </sheetData>
  <mergeCells count="21">
    <mergeCell ref="A139:E139"/>
    <mergeCell ref="A114:A127"/>
    <mergeCell ref="B114:B127"/>
    <mergeCell ref="D114:D127"/>
    <mergeCell ref="E114:E127"/>
    <mergeCell ref="A128:A138"/>
    <mergeCell ref="B128:B138"/>
    <mergeCell ref="D128:D138"/>
    <mergeCell ref="E128:E138"/>
    <mergeCell ref="A83:E83"/>
    <mergeCell ref="A86:E86"/>
    <mergeCell ref="A97:E97"/>
    <mergeCell ref="A98:A113"/>
    <mergeCell ref="B98:B113"/>
    <mergeCell ref="D98:D113"/>
    <mergeCell ref="E98:E113"/>
    <mergeCell ref="A6:E6"/>
    <mergeCell ref="A7:E7"/>
    <mergeCell ref="A31:E31"/>
    <mergeCell ref="A51:E51"/>
    <mergeCell ref="A63:E63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933C"/>
    <pageSetUpPr fitToPage="1"/>
  </sheetPr>
  <dimension ref="A3:AMJ19"/>
  <sheetViews>
    <sheetView zoomScaleNormal="100" workbookViewId="0">
      <selection activeCell="C8" sqref="C8"/>
    </sheetView>
  </sheetViews>
  <sheetFormatPr defaultColWidth="9.140625" defaultRowHeight="15" x14ac:dyDescent="0.25"/>
  <cols>
    <col min="1" max="1" width="15.5703125" style="66" customWidth="1"/>
    <col min="2" max="2" width="14.42578125" style="66" customWidth="1"/>
    <col min="3" max="3" width="56.7109375" style="66" customWidth="1"/>
    <col min="4" max="4" width="22.85546875" style="114" customWidth="1"/>
    <col min="5" max="5" width="17.140625" style="66" customWidth="1"/>
    <col min="6" max="1024" width="9.140625" style="66"/>
  </cols>
  <sheetData>
    <row r="3" spans="1:6" ht="17.25" x14ac:dyDescent="0.3">
      <c r="A3" s="115"/>
      <c r="B3" s="115"/>
      <c r="C3" s="115"/>
      <c r="D3" s="116"/>
      <c r="E3" s="115"/>
    </row>
    <row r="4" spans="1:6" ht="30.4" customHeight="1" x14ac:dyDescent="0.3">
      <c r="A4" s="117" t="s">
        <v>1</v>
      </c>
      <c r="B4" s="117" t="s">
        <v>2</v>
      </c>
      <c r="C4" s="118" t="s">
        <v>3</v>
      </c>
      <c r="D4" s="119" t="s">
        <v>4</v>
      </c>
      <c r="E4" s="120" t="s">
        <v>5</v>
      </c>
    </row>
    <row r="5" spans="1:6" ht="33" customHeight="1" x14ac:dyDescent="0.25">
      <c r="A5" s="816" t="s">
        <v>536</v>
      </c>
      <c r="B5" s="816"/>
      <c r="C5" s="816"/>
      <c r="D5" s="816"/>
      <c r="E5" s="816"/>
    </row>
    <row r="6" spans="1:6" ht="58.5" x14ac:dyDescent="0.25">
      <c r="A6" s="121" t="s">
        <v>537</v>
      </c>
      <c r="B6" s="122">
        <v>40001</v>
      </c>
      <c r="C6" s="123" t="s">
        <v>538</v>
      </c>
      <c r="D6" s="124">
        <v>6100</v>
      </c>
      <c r="E6" s="125" t="s">
        <v>539</v>
      </c>
    </row>
    <row r="7" spans="1:6" ht="37.5" x14ac:dyDescent="0.25">
      <c r="A7" s="126" t="s">
        <v>540</v>
      </c>
      <c r="B7" s="122">
        <v>40002</v>
      </c>
      <c r="C7" s="127" t="s">
        <v>541</v>
      </c>
      <c r="D7" s="124">
        <v>3900</v>
      </c>
      <c r="E7" s="128" t="s">
        <v>292</v>
      </c>
    </row>
    <row r="8" spans="1:6" ht="58.5" x14ac:dyDescent="0.25">
      <c r="A8" s="121" t="s">
        <v>542</v>
      </c>
      <c r="B8" s="122">
        <v>40003</v>
      </c>
      <c r="C8" s="123" t="s">
        <v>543</v>
      </c>
      <c r="D8" s="124">
        <v>4400</v>
      </c>
      <c r="E8" s="125" t="s">
        <v>496</v>
      </c>
    </row>
    <row r="9" spans="1:6" ht="18" customHeight="1" x14ac:dyDescent="0.25">
      <c r="A9" s="817" t="s">
        <v>544</v>
      </c>
      <c r="B9" s="818">
        <v>40004</v>
      </c>
      <c r="C9" s="819" t="s">
        <v>545</v>
      </c>
      <c r="D9" s="820">
        <v>800</v>
      </c>
      <c r="E9" s="821" t="s">
        <v>546</v>
      </c>
      <c r="F9" s="129"/>
    </row>
    <row r="10" spans="1:6" x14ac:dyDescent="0.25">
      <c r="A10" s="817"/>
      <c r="B10" s="818"/>
      <c r="C10" s="819"/>
      <c r="D10" s="820"/>
      <c r="E10" s="821"/>
      <c r="F10" s="129"/>
    </row>
    <row r="11" spans="1:6" ht="33.200000000000003" customHeight="1" x14ac:dyDescent="0.25">
      <c r="A11" s="817"/>
      <c r="B11" s="818"/>
      <c r="C11" s="819"/>
      <c r="D11" s="820"/>
      <c r="E11" s="821"/>
      <c r="F11" s="129"/>
    </row>
    <row r="12" spans="1:6" ht="62.65" customHeight="1" x14ac:dyDescent="0.25">
      <c r="A12" s="126" t="s">
        <v>547</v>
      </c>
      <c r="B12" s="122">
        <v>40011</v>
      </c>
      <c r="C12" s="127" t="s">
        <v>548</v>
      </c>
      <c r="D12" s="130">
        <v>800</v>
      </c>
      <c r="E12" s="131" t="s">
        <v>546</v>
      </c>
      <c r="F12" s="129"/>
    </row>
    <row r="13" spans="1:6" ht="79.150000000000006" customHeight="1" x14ac:dyDescent="0.25">
      <c r="A13" s="126" t="s">
        <v>549</v>
      </c>
      <c r="B13" s="122">
        <v>40012</v>
      </c>
      <c r="C13" s="127" t="s">
        <v>550</v>
      </c>
      <c r="D13" s="130">
        <v>800</v>
      </c>
      <c r="E13" s="131" t="s">
        <v>546</v>
      </c>
      <c r="F13" s="129"/>
    </row>
    <row r="14" spans="1:6" ht="58.9" customHeight="1" x14ac:dyDescent="0.25">
      <c r="A14" s="126" t="s">
        <v>551</v>
      </c>
      <c r="B14" s="122">
        <v>40005</v>
      </c>
      <c r="C14" s="127" t="s">
        <v>552</v>
      </c>
      <c r="D14" s="124">
        <v>700</v>
      </c>
      <c r="E14" s="128" t="s">
        <v>292</v>
      </c>
    </row>
    <row r="15" spans="1:6" ht="46.5" x14ac:dyDescent="0.25">
      <c r="A15" s="126" t="s">
        <v>553</v>
      </c>
      <c r="B15" s="122">
        <v>40006</v>
      </c>
      <c r="C15" s="127" t="s">
        <v>554</v>
      </c>
      <c r="D15" s="124">
        <v>6000</v>
      </c>
      <c r="E15" s="128" t="s">
        <v>292</v>
      </c>
    </row>
    <row r="16" spans="1:6" ht="62.65" customHeight="1" x14ac:dyDescent="0.25">
      <c r="A16" s="126" t="s">
        <v>555</v>
      </c>
      <c r="B16" s="122">
        <v>40007</v>
      </c>
      <c r="C16" s="127" t="s">
        <v>556</v>
      </c>
      <c r="D16" s="124">
        <v>800</v>
      </c>
      <c r="E16" s="128" t="s">
        <v>292</v>
      </c>
      <c r="F16" s="129"/>
    </row>
    <row r="17" spans="1:5" ht="58.9" customHeight="1" x14ac:dyDescent="0.25">
      <c r="A17" s="126" t="s">
        <v>557</v>
      </c>
      <c r="B17" s="122">
        <v>40008</v>
      </c>
      <c r="C17" s="127" t="s">
        <v>558</v>
      </c>
      <c r="D17" s="124">
        <v>6500</v>
      </c>
      <c r="E17" s="128" t="s">
        <v>292</v>
      </c>
    </row>
    <row r="18" spans="1:5" ht="62.65" customHeight="1" x14ac:dyDescent="0.25">
      <c r="A18" s="126" t="s">
        <v>557</v>
      </c>
      <c r="B18" s="122">
        <v>40009</v>
      </c>
      <c r="C18" s="127" t="s">
        <v>559</v>
      </c>
      <c r="D18" s="124">
        <v>8200</v>
      </c>
      <c r="E18" s="128" t="s">
        <v>292</v>
      </c>
    </row>
    <row r="19" spans="1:5" ht="58.5" x14ac:dyDescent="0.25">
      <c r="A19" s="132" t="s">
        <v>560</v>
      </c>
      <c r="B19" s="122">
        <v>40010</v>
      </c>
      <c r="C19" s="133" t="s">
        <v>561</v>
      </c>
      <c r="D19" s="134">
        <v>15000</v>
      </c>
      <c r="E19" s="135" t="s">
        <v>496</v>
      </c>
    </row>
  </sheetData>
  <mergeCells count="6">
    <mergeCell ref="A5:E5"/>
    <mergeCell ref="A9:A11"/>
    <mergeCell ref="B9:B11"/>
    <mergeCell ref="C9:C11"/>
    <mergeCell ref="D9:D11"/>
    <mergeCell ref="E9:E11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933C"/>
    <pageSetUpPr fitToPage="1"/>
  </sheetPr>
  <dimension ref="A3:AMJ81"/>
  <sheetViews>
    <sheetView topLeftCell="A66" zoomScaleNormal="100" workbookViewId="0">
      <selection activeCell="C95" sqref="C95"/>
    </sheetView>
  </sheetViews>
  <sheetFormatPr defaultColWidth="9.140625" defaultRowHeight="15" x14ac:dyDescent="0.25"/>
  <cols>
    <col min="1" max="1" width="12.85546875" style="66" customWidth="1"/>
    <col min="2" max="2" width="13.42578125" style="114" customWidth="1"/>
    <col min="3" max="3" width="58.140625" style="66" customWidth="1"/>
    <col min="4" max="4" width="16.42578125" style="136" customWidth="1"/>
    <col min="5" max="5" width="18.85546875" style="66" customWidth="1"/>
    <col min="6" max="1020" width="9.140625" style="66"/>
  </cols>
  <sheetData>
    <row r="3" spans="1:5" s="138" customFormat="1" ht="47.25" x14ac:dyDescent="0.25">
      <c r="A3" s="775" t="s">
        <v>1</v>
      </c>
      <c r="B3" s="36" t="s">
        <v>2</v>
      </c>
      <c r="C3" s="774" t="s">
        <v>3</v>
      </c>
      <c r="D3" s="37" t="s">
        <v>4</v>
      </c>
      <c r="E3" s="70" t="s">
        <v>5</v>
      </c>
    </row>
    <row r="4" spans="1:5" ht="33" customHeight="1" x14ac:dyDescent="0.25">
      <c r="A4" s="822" t="s">
        <v>562</v>
      </c>
      <c r="B4" s="822"/>
      <c r="C4" s="822"/>
      <c r="D4" s="822"/>
      <c r="E4" s="822"/>
    </row>
    <row r="5" spans="1:5" ht="15.75" x14ac:dyDescent="0.25">
      <c r="A5" s="823" t="s">
        <v>563</v>
      </c>
      <c r="B5" s="823"/>
      <c r="C5" s="823"/>
      <c r="D5" s="823"/>
      <c r="E5" s="823"/>
    </row>
    <row r="6" spans="1:5" ht="15" customHeight="1" x14ac:dyDescent="0.25">
      <c r="A6" s="824" t="s">
        <v>564</v>
      </c>
      <c r="B6" s="825" t="s">
        <v>565</v>
      </c>
      <c r="C6" s="776"/>
      <c r="D6" s="826" t="s">
        <v>566</v>
      </c>
      <c r="E6" s="824" t="s">
        <v>567</v>
      </c>
    </row>
    <row r="7" spans="1:5" ht="24.95" customHeight="1" x14ac:dyDescent="0.25">
      <c r="A7" s="824"/>
      <c r="B7" s="825"/>
      <c r="C7" s="776" t="s">
        <v>568</v>
      </c>
      <c r="D7" s="826"/>
      <c r="E7" s="824"/>
    </row>
    <row r="8" spans="1:5" ht="70.900000000000006" customHeight="1" x14ac:dyDescent="0.25">
      <c r="A8" s="777" t="s">
        <v>569</v>
      </c>
      <c r="B8" s="778">
        <v>50001</v>
      </c>
      <c r="C8" s="779" t="s">
        <v>570</v>
      </c>
      <c r="D8" s="780">
        <v>3200</v>
      </c>
      <c r="E8" s="781" t="s">
        <v>262</v>
      </c>
    </row>
    <row r="9" spans="1:5" ht="51" customHeight="1" x14ac:dyDescent="0.25">
      <c r="A9" s="777" t="s">
        <v>571</v>
      </c>
      <c r="B9" s="778">
        <v>50002</v>
      </c>
      <c r="C9" s="779" t="s">
        <v>4669</v>
      </c>
      <c r="D9" s="780">
        <v>2100</v>
      </c>
      <c r="E9" s="781" t="s">
        <v>262</v>
      </c>
    </row>
    <row r="10" spans="1:5" ht="70.900000000000006" customHeight="1" x14ac:dyDescent="0.25">
      <c r="A10" s="777" t="s">
        <v>572</v>
      </c>
      <c r="B10" s="778">
        <v>50003</v>
      </c>
      <c r="C10" s="779" t="s">
        <v>4670</v>
      </c>
      <c r="D10" s="780">
        <v>1800</v>
      </c>
      <c r="E10" s="781" t="s">
        <v>262</v>
      </c>
    </row>
    <row r="11" spans="1:5" ht="31.5" x14ac:dyDescent="0.25">
      <c r="A11" s="782" t="s">
        <v>573</v>
      </c>
      <c r="B11" s="255">
        <v>50004</v>
      </c>
      <c r="C11" s="779" t="s">
        <v>4671</v>
      </c>
      <c r="D11" s="783">
        <v>1200</v>
      </c>
      <c r="E11" s="62" t="s">
        <v>262</v>
      </c>
    </row>
    <row r="12" spans="1:5" ht="31.5" x14ac:dyDescent="0.25">
      <c r="A12" s="782" t="s">
        <v>574</v>
      </c>
      <c r="B12" s="255">
        <v>50005</v>
      </c>
      <c r="C12" s="779" t="s">
        <v>4672</v>
      </c>
      <c r="D12" s="783">
        <v>2400</v>
      </c>
      <c r="E12" s="62" t="s">
        <v>262</v>
      </c>
    </row>
    <row r="13" spans="1:5" ht="36.75" customHeight="1" x14ac:dyDescent="0.25">
      <c r="A13" s="781" t="s">
        <v>575</v>
      </c>
      <c r="B13" s="778">
        <v>50006</v>
      </c>
      <c r="C13" s="779" t="s">
        <v>576</v>
      </c>
      <c r="D13" s="780">
        <v>1200</v>
      </c>
      <c r="E13" s="781" t="s">
        <v>496</v>
      </c>
    </row>
    <row r="14" spans="1:5" ht="15.75" x14ac:dyDescent="0.25">
      <c r="A14" s="782" t="s">
        <v>577</v>
      </c>
      <c r="B14" s="255">
        <v>50007</v>
      </c>
      <c r="C14" s="779" t="s">
        <v>4673</v>
      </c>
      <c r="D14" s="783">
        <v>2100</v>
      </c>
      <c r="E14" s="62" t="s">
        <v>496</v>
      </c>
    </row>
    <row r="15" spans="1:5" ht="15.75" x14ac:dyDescent="0.25">
      <c r="A15" s="62" t="s">
        <v>578</v>
      </c>
      <c r="B15" s="255">
        <v>50008</v>
      </c>
      <c r="C15" s="779" t="s">
        <v>4674</v>
      </c>
      <c r="D15" s="783">
        <v>1200</v>
      </c>
      <c r="E15" s="62" t="s">
        <v>496</v>
      </c>
    </row>
    <row r="16" spans="1:5" ht="15.75" x14ac:dyDescent="0.25">
      <c r="A16" s="62" t="s">
        <v>579</v>
      </c>
      <c r="B16" s="255">
        <v>50009</v>
      </c>
      <c r="C16" s="779" t="s">
        <v>580</v>
      </c>
      <c r="D16" s="783">
        <v>2000</v>
      </c>
      <c r="E16" s="62" t="s">
        <v>496</v>
      </c>
    </row>
    <row r="17" spans="1:246" ht="36.75" customHeight="1" x14ac:dyDescent="0.25">
      <c r="A17" s="784" t="s">
        <v>581</v>
      </c>
      <c r="B17" s="255">
        <v>50010</v>
      </c>
      <c r="C17" s="60" t="s">
        <v>582</v>
      </c>
      <c r="D17" s="785">
        <v>800</v>
      </c>
      <c r="E17" s="60" t="s">
        <v>496</v>
      </c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  <c r="DV17" s="145"/>
      <c r="DW17" s="145"/>
      <c r="DX17" s="145"/>
      <c r="DY17" s="145"/>
      <c r="DZ17" s="145"/>
      <c r="EA17" s="145"/>
      <c r="EB17" s="145"/>
      <c r="EC17" s="145"/>
      <c r="ED17" s="145"/>
      <c r="EE17" s="145"/>
      <c r="EF17" s="145"/>
      <c r="EG17" s="145"/>
      <c r="EH17" s="145"/>
      <c r="EI17" s="145"/>
      <c r="EJ17" s="145"/>
      <c r="EK17" s="145"/>
      <c r="EL17" s="145"/>
      <c r="EM17" s="145"/>
      <c r="EN17" s="145"/>
      <c r="EO17" s="145"/>
      <c r="EP17" s="145"/>
      <c r="EQ17" s="145"/>
      <c r="ER17" s="145"/>
      <c r="ES17" s="145"/>
      <c r="ET17" s="145"/>
      <c r="EU17" s="145"/>
      <c r="EV17" s="145"/>
      <c r="EW17" s="145"/>
      <c r="EX17" s="145"/>
      <c r="EY17" s="145"/>
      <c r="EZ17" s="145"/>
      <c r="FA17" s="145"/>
      <c r="FB17" s="145"/>
      <c r="FC17" s="145"/>
      <c r="FD17" s="145"/>
      <c r="FE17" s="145"/>
      <c r="FF17" s="145"/>
      <c r="FG17" s="145"/>
      <c r="FH17" s="145"/>
      <c r="FI17" s="145"/>
      <c r="FJ17" s="145"/>
      <c r="FK17" s="145"/>
      <c r="FL17" s="145"/>
      <c r="FM17" s="145"/>
      <c r="FN17" s="145"/>
      <c r="FO17" s="145"/>
      <c r="FP17" s="145"/>
      <c r="FQ17" s="145"/>
      <c r="FR17" s="145"/>
      <c r="FS17" s="145"/>
      <c r="FT17" s="145"/>
      <c r="FU17" s="145"/>
      <c r="FV17" s="145"/>
      <c r="FW17" s="145"/>
      <c r="FX17" s="145"/>
      <c r="FY17" s="145"/>
      <c r="FZ17" s="145"/>
      <c r="GA17" s="145"/>
      <c r="GB17" s="145"/>
      <c r="GC17" s="145"/>
      <c r="GD17" s="145"/>
      <c r="GE17" s="145"/>
      <c r="GF17" s="145"/>
      <c r="GG17" s="145"/>
      <c r="GH17" s="145"/>
      <c r="GI17" s="145"/>
      <c r="GJ17" s="145"/>
      <c r="GK17" s="145"/>
      <c r="GL17" s="145"/>
      <c r="GM17" s="145"/>
      <c r="GN17" s="145"/>
      <c r="GO17" s="145"/>
      <c r="GP17" s="145"/>
      <c r="GQ17" s="145"/>
      <c r="GR17" s="145"/>
      <c r="GS17" s="145"/>
      <c r="GT17" s="145"/>
      <c r="GU17" s="145"/>
      <c r="GV17" s="145"/>
      <c r="GW17" s="145"/>
      <c r="GX17" s="145"/>
      <c r="GY17" s="145"/>
      <c r="GZ17" s="145"/>
      <c r="HA17" s="145"/>
      <c r="HB17" s="145"/>
      <c r="HC17" s="145"/>
      <c r="HD17" s="145"/>
      <c r="HE17" s="145"/>
      <c r="HF17" s="145"/>
      <c r="HG17" s="145"/>
      <c r="HH17" s="145"/>
      <c r="HI17" s="145"/>
      <c r="HJ17" s="145"/>
      <c r="HK17" s="145"/>
      <c r="HL17" s="145"/>
      <c r="HM17" s="145"/>
      <c r="HN17" s="145"/>
      <c r="HO17" s="145"/>
      <c r="HP17" s="145"/>
      <c r="HQ17" s="145"/>
      <c r="HR17" s="145"/>
      <c r="HS17" s="145"/>
      <c r="HT17" s="145"/>
      <c r="HU17" s="145"/>
      <c r="HV17" s="145"/>
      <c r="HW17" s="145"/>
      <c r="HX17" s="145"/>
      <c r="HY17" s="145"/>
      <c r="HZ17" s="145"/>
      <c r="IA17" s="145"/>
      <c r="IB17" s="145"/>
      <c r="IC17" s="145"/>
      <c r="ID17" s="145"/>
      <c r="IE17" s="145"/>
      <c r="IF17" s="145"/>
      <c r="IG17" s="145"/>
      <c r="IH17" s="145"/>
      <c r="II17" s="145"/>
      <c r="IJ17" s="145"/>
      <c r="IK17" s="145"/>
      <c r="IL17" s="145"/>
    </row>
    <row r="18" spans="1:246" s="147" customFormat="1" ht="32.25" customHeight="1" x14ac:dyDescent="0.25">
      <c r="A18" s="784" t="s">
        <v>583</v>
      </c>
      <c r="B18" s="255">
        <v>50011</v>
      </c>
      <c r="C18" s="60" t="s">
        <v>584</v>
      </c>
      <c r="D18" s="785">
        <v>800</v>
      </c>
      <c r="E18" s="60" t="s">
        <v>496</v>
      </c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  <c r="EI18" s="146"/>
      <c r="EJ18" s="146"/>
      <c r="EK18" s="146"/>
      <c r="EL18" s="146"/>
      <c r="EM18" s="146"/>
      <c r="EN18" s="146"/>
      <c r="EO18" s="146"/>
      <c r="EP18" s="146"/>
      <c r="EQ18" s="146"/>
      <c r="ER18" s="146"/>
      <c r="ES18" s="146"/>
      <c r="ET18" s="146"/>
      <c r="EU18" s="146"/>
      <c r="EV18" s="146"/>
      <c r="EW18" s="146"/>
      <c r="EX18" s="146"/>
      <c r="EY18" s="146"/>
      <c r="EZ18" s="146"/>
      <c r="FA18" s="146"/>
      <c r="FB18" s="146"/>
      <c r="FC18" s="146"/>
      <c r="FD18" s="146"/>
      <c r="FE18" s="146"/>
      <c r="FF18" s="146"/>
      <c r="FG18" s="146"/>
      <c r="FH18" s="146"/>
      <c r="FI18" s="146"/>
      <c r="FJ18" s="146"/>
      <c r="FK18" s="146"/>
      <c r="FL18" s="146"/>
      <c r="FM18" s="146"/>
      <c r="FN18" s="146"/>
      <c r="FO18" s="146"/>
      <c r="FP18" s="146"/>
      <c r="FQ18" s="146"/>
      <c r="FR18" s="146"/>
      <c r="FS18" s="146"/>
      <c r="FT18" s="146"/>
      <c r="FU18" s="146"/>
      <c r="FV18" s="146"/>
      <c r="FW18" s="146"/>
      <c r="FX18" s="146"/>
      <c r="FY18" s="146"/>
      <c r="FZ18" s="146"/>
      <c r="GA18" s="146"/>
      <c r="GB18" s="146"/>
      <c r="GC18" s="146"/>
      <c r="GD18" s="146"/>
      <c r="GE18" s="146"/>
      <c r="GF18" s="146"/>
      <c r="GG18" s="146"/>
      <c r="GH18" s="146"/>
      <c r="GI18" s="146"/>
      <c r="GJ18" s="146"/>
      <c r="GK18" s="146"/>
      <c r="GL18" s="146"/>
      <c r="GM18" s="146"/>
      <c r="GN18" s="146"/>
      <c r="GO18" s="146"/>
      <c r="GP18" s="146"/>
      <c r="GQ18" s="146"/>
      <c r="GR18" s="146"/>
      <c r="GS18" s="146"/>
      <c r="GT18" s="146"/>
      <c r="GU18" s="146"/>
      <c r="GV18" s="146"/>
      <c r="GW18" s="146"/>
      <c r="GX18" s="146"/>
      <c r="GY18" s="146"/>
      <c r="GZ18" s="146"/>
      <c r="HA18" s="146"/>
      <c r="HB18" s="146"/>
      <c r="HC18" s="146"/>
      <c r="HD18" s="146"/>
      <c r="HE18" s="146"/>
      <c r="HF18" s="146"/>
      <c r="HG18" s="146"/>
      <c r="HH18" s="146"/>
      <c r="HI18" s="146"/>
      <c r="HJ18" s="146"/>
      <c r="HK18" s="146"/>
      <c r="HL18" s="146"/>
      <c r="HM18" s="146"/>
      <c r="HN18" s="146"/>
      <c r="HO18" s="146"/>
      <c r="HP18" s="146"/>
      <c r="HQ18" s="146"/>
      <c r="HR18" s="146"/>
      <c r="HS18" s="146"/>
      <c r="HT18" s="146"/>
      <c r="HU18" s="146"/>
      <c r="HV18" s="146"/>
      <c r="HW18" s="146"/>
      <c r="HX18" s="146"/>
      <c r="HY18" s="146"/>
      <c r="HZ18" s="146"/>
      <c r="IA18" s="146"/>
      <c r="IB18" s="146"/>
      <c r="IC18" s="146"/>
      <c r="ID18" s="146"/>
      <c r="IE18" s="146"/>
      <c r="IF18" s="146"/>
      <c r="IG18" s="146"/>
      <c r="IH18" s="146"/>
      <c r="II18" s="146"/>
      <c r="IJ18" s="146"/>
      <c r="IK18" s="146"/>
      <c r="IL18" s="146"/>
    </row>
    <row r="19" spans="1:246" ht="29.45" customHeight="1" x14ac:dyDescent="0.25">
      <c r="A19" s="62" t="s">
        <v>581</v>
      </c>
      <c r="B19" s="255">
        <v>50012</v>
      </c>
      <c r="C19" s="779" t="s">
        <v>4675</v>
      </c>
      <c r="D19" s="783">
        <v>1500</v>
      </c>
      <c r="E19" s="62" t="s">
        <v>496</v>
      </c>
    </row>
    <row r="20" spans="1:246" s="66" customFormat="1" ht="57.2" customHeight="1" x14ac:dyDescent="0.25">
      <c r="A20" s="62" t="s">
        <v>581</v>
      </c>
      <c r="B20" s="255">
        <v>50013</v>
      </c>
      <c r="C20" s="62" t="s">
        <v>585</v>
      </c>
      <c r="D20" s="783">
        <v>2800</v>
      </c>
      <c r="E20" s="62" t="s">
        <v>262</v>
      </c>
    </row>
    <row r="21" spans="1:246" s="66" customFormat="1" ht="31.5" x14ac:dyDescent="0.25">
      <c r="A21" s="62" t="s">
        <v>581</v>
      </c>
      <c r="B21" s="255">
        <v>50014</v>
      </c>
      <c r="C21" s="62" t="s">
        <v>586</v>
      </c>
      <c r="D21" s="783">
        <v>5000</v>
      </c>
      <c r="E21" s="62" t="s">
        <v>496</v>
      </c>
    </row>
    <row r="22" spans="1:246" ht="33.200000000000003" customHeight="1" x14ac:dyDescent="0.25">
      <c r="A22" s="782" t="s">
        <v>587</v>
      </c>
      <c r="B22" s="255">
        <v>50015</v>
      </c>
      <c r="C22" s="779" t="s">
        <v>4676</v>
      </c>
      <c r="D22" s="783">
        <v>1600</v>
      </c>
      <c r="E22" s="62" t="s">
        <v>262</v>
      </c>
    </row>
    <row r="23" spans="1:246" ht="48.75" customHeight="1" x14ac:dyDescent="0.25">
      <c r="A23" s="786" t="s">
        <v>589</v>
      </c>
      <c r="B23" s="778">
        <v>50016</v>
      </c>
      <c r="C23" s="779" t="s">
        <v>4677</v>
      </c>
      <c r="D23" s="780">
        <v>1900</v>
      </c>
      <c r="E23" s="781" t="s">
        <v>262</v>
      </c>
    </row>
    <row r="24" spans="1:246" ht="39" customHeight="1" x14ac:dyDescent="0.25">
      <c r="A24" s="781" t="s">
        <v>590</v>
      </c>
      <c r="B24" s="778">
        <v>50017</v>
      </c>
      <c r="C24" s="787" t="s">
        <v>591</v>
      </c>
      <c r="D24" s="780">
        <v>2000</v>
      </c>
      <c r="E24" s="781" t="s">
        <v>262</v>
      </c>
    </row>
    <row r="25" spans="1:246" ht="31.5" x14ac:dyDescent="0.25">
      <c r="A25" s="62" t="s">
        <v>592</v>
      </c>
      <c r="B25" s="255">
        <v>50018</v>
      </c>
      <c r="C25" s="788" t="s">
        <v>593</v>
      </c>
      <c r="D25" s="783">
        <v>1200</v>
      </c>
      <c r="E25" s="62" t="s">
        <v>262</v>
      </c>
    </row>
    <row r="26" spans="1:246" ht="15" customHeight="1" x14ac:dyDescent="0.25">
      <c r="A26" s="827" t="s">
        <v>594</v>
      </c>
      <c r="B26" s="825">
        <v>50019</v>
      </c>
      <c r="C26" s="827" t="s">
        <v>595</v>
      </c>
      <c r="D26" s="826">
        <v>2200</v>
      </c>
      <c r="E26" s="824" t="s">
        <v>496</v>
      </c>
    </row>
    <row r="27" spans="1:246" ht="24.95" customHeight="1" x14ac:dyDescent="0.25">
      <c r="A27" s="827"/>
      <c r="B27" s="825"/>
      <c r="C27" s="827"/>
      <c r="D27" s="826"/>
      <c r="E27" s="824"/>
    </row>
    <row r="28" spans="1:246" ht="35.1" customHeight="1" x14ac:dyDescent="0.25">
      <c r="A28" s="62" t="s">
        <v>596</v>
      </c>
      <c r="B28" s="255">
        <v>50020</v>
      </c>
      <c r="C28" s="779" t="s">
        <v>4678</v>
      </c>
      <c r="D28" s="783">
        <v>2000</v>
      </c>
      <c r="E28" s="62" t="s">
        <v>496</v>
      </c>
    </row>
    <row r="29" spans="1:246" ht="15.75" x14ac:dyDescent="0.25">
      <c r="A29" s="62" t="s">
        <v>597</v>
      </c>
      <c r="B29" s="255">
        <v>50021</v>
      </c>
      <c r="C29" s="62" t="s">
        <v>598</v>
      </c>
      <c r="D29" s="783">
        <v>2000</v>
      </c>
      <c r="E29" s="62" t="s">
        <v>262</v>
      </c>
    </row>
    <row r="30" spans="1:246" ht="15.75" x14ac:dyDescent="0.25">
      <c r="A30" s="62" t="s">
        <v>599</v>
      </c>
      <c r="B30" s="255">
        <v>50022</v>
      </c>
      <c r="C30" s="62" t="s">
        <v>600</v>
      </c>
      <c r="D30" s="783">
        <v>1200</v>
      </c>
      <c r="E30" s="62" t="s">
        <v>262</v>
      </c>
    </row>
    <row r="31" spans="1:246" ht="15.75" x14ac:dyDescent="0.25">
      <c r="A31" s="62" t="s">
        <v>601</v>
      </c>
      <c r="B31" s="255">
        <v>50023</v>
      </c>
      <c r="C31" s="62" t="s">
        <v>602</v>
      </c>
      <c r="D31" s="783">
        <v>2000</v>
      </c>
      <c r="E31" s="62" t="s">
        <v>496</v>
      </c>
    </row>
    <row r="32" spans="1:246" ht="15.75" x14ac:dyDescent="0.25">
      <c r="A32" s="62" t="s">
        <v>603</v>
      </c>
      <c r="B32" s="255">
        <v>50024</v>
      </c>
      <c r="C32" s="789" t="s">
        <v>604</v>
      </c>
      <c r="D32" s="783">
        <v>1400</v>
      </c>
      <c r="E32" s="62" t="s">
        <v>262</v>
      </c>
    </row>
    <row r="33" spans="1:5" ht="15.75" x14ac:dyDescent="0.25">
      <c r="A33" s="62" t="s">
        <v>605</v>
      </c>
      <c r="B33" s="255">
        <v>50025</v>
      </c>
      <c r="C33" s="62" t="s">
        <v>606</v>
      </c>
      <c r="D33" s="783">
        <v>1400</v>
      </c>
      <c r="E33" s="62" t="s">
        <v>262</v>
      </c>
    </row>
    <row r="34" spans="1:5" ht="15.75" x14ac:dyDescent="0.25">
      <c r="A34" s="62" t="s">
        <v>597</v>
      </c>
      <c r="B34" s="255">
        <v>50026</v>
      </c>
      <c r="C34" s="62" t="s">
        <v>607</v>
      </c>
      <c r="D34" s="783">
        <v>2000</v>
      </c>
      <c r="E34" s="62" t="s">
        <v>262</v>
      </c>
    </row>
    <row r="35" spans="1:5" ht="15.75" x14ac:dyDescent="0.25">
      <c r="A35" s="62" t="s">
        <v>608</v>
      </c>
      <c r="B35" s="255">
        <v>50027</v>
      </c>
      <c r="C35" s="62" t="s">
        <v>609</v>
      </c>
      <c r="D35" s="783">
        <v>2000</v>
      </c>
      <c r="E35" s="62" t="s">
        <v>496</v>
      </c>
    </row>
    <row r="36" spans="1:5" ht="15.75" x14ac:dyDescent="0.25">
      <c r="A36" s="62" t="s">
        <v>610</v>
      </c>
      <c r="B36" s="255">
        <v>50028</v>
      </c>
      <c r="C36" s="62" t="s">
        <v>611</v>
      </c>
      <c r="D36" s="783">
        <v>1400</v>
      </c>
      <c r="E36" s="62" t="s">
        <v>496</v>
      </c>
    </row>
    <row r="37" spans="1:5" ht="15.75" x14ac:dyDescent="0.25">
      <c r="A37" s="62" t="s">
        <v>612</v>
      </c>
      <c r="B37" s="255">
        <v>50029</v>
      </c>
      <c r="C37" s="62" t="s">
        <v>613</v>
      </c>
      <c r="D37" s="783">
        <v>1400</v>
      </c>
      <c r="E37" s="62" t="s">
        <v>262</v>
      </c>
    </row>
    <row r="38" spans="1:5" ht="31.5" x14ac:dyDescent="0.25">
      <c r="A38" s="62" t="s">
        <v>614</v>
      </c>
      <c r="B38" s="255">
        <v>50030</v>
      </c>
      <c r="C38" s="446" t="s">
        <v>615</v>
      </c>
      <c r="D38" s="783">
        <v>2400</v>
      </c>
      <c r="E38" s="62" t="s">
        <v>496</v>
      </c>
    </row>
    <row r="39" spans="1:5" ht="31.5" x14ac:dyDescent="0.25">
      <c r="A39" s="62" t="s">
        <v>616</v>
      </c>
      <c r="B39" s="255">
        <v>50031</v>
      </c>
      <c r="C39" s="62" t="s">
        <v>617</v>
      </c>
      <c r="D39" s="783">
        <v>2400</v>
      </c>
      <c r="E39" s="62" t="s">
        <v>496</v>
      </c>
    </row>
    <row r="40" spans="1:5" ht="31.5" x14ac:dyDescent="0.25">
      <c r="A40" s="62" t="s">
        <v>618</v>
      </c>
      <c r="B40" s="255">
        <v>50032</v>
      </c>
      <c r="C40" s="62" t="s">
        <v>619</v>
      </c>
      <c r="D40" s="783">
        <v>2400</v>
      </c>
      <c r="E40" s="62" t="s">
        <v>496</v>
      </c>
    </row>
    <row r="41" spans="1:5" ht="31.5" x14ac:dyDescent="0.25">
      <c r="A41" s="62" t="s">
        <v>620</v>
      </c>
      <c r="B41" s="255">
        <v>50033</v>
      </c>
      <c r="C41" s="62" t="s">
        <v>621</v>
      </c>
      <c r="D41" s="783">
        <v>2400</v>
      </c>
      <c r="E41" s="62" t="s">
        <v>496</v>
      </c>
    </row>
    <row r="42" spans="1:5" ht="20.25" customHeight="1" x14ac:dyDescent="0.25">
      <c r="A42" s="827" t="s">
        <v>622</v>
      </c>
      <c r="B42" s="825">
        <v>50034</v>
      </c>
      <c r="C42" s="827" t="s">
        <v>623</v>
      </c>
      <c r="D42" s="826">
        <v>2400</v>
      </c>
      <c r="E42" s="824" t="s">
        <v>496</v>
      </c>
    </row>
    <row r="43" spans="1:5" x14ac:dyDescent="0.25">
      <c r="A43" s="827"/>
      <c r="B43" s="825"/>
      <c r="C43" s="827"/>
      <c r="D43" s="826"/>
      <c r="E43" s="824"/>
    </row>
    <row r="44" spans="1:5" ht="31.5" x14ac:dyDescent="0.25">
      <c r="A44" s="62" t="s">
        <v>624</v>
      </c>
      <c r="B44" s="255">
        <v>50035</v>
      </c>
      <c r="C44" s="62" t="s">
        <v>625</v>
      </c>
      <c r="D44" s="783">
        <v>2000</v>
      </c>
      <c r="E44" s="62" t="s">
        <v>496</v>
      </c>
    </row>
    <row r="45" spans="1:5" ht="31.5" x14ac:dyDescent="0.25">
      <c r="A45" s="62" t="s">
        <v>626</v>
      </c>
      <c r="B45" s="255">
        <v>50036</v>
      </c>
      <c r="C45" s="62" t="s">
        <v>627</v>
      </c>
      <c r="D45" s="783">
        <v>2000</v>
      </c>
      <c r="E45" s="62" t="s">
        <v>496</v>
      </c>
    </row>
    <row r="46" spans="1:5" s="66" customFormat="1" ht="15.75" x14ac:dyDescent="0.25">
      <c r="A46" s="62" t="s">
        <v>628</v>
      </c>
      <c r="B46" s="255">
        <v>50037</v>
      </c>
      <c r="C46" s="62" t="s">
        <v>629</v>
      </c>
      <c r="D46" s="783">
        <v>3300</v>
      </c>
      <c r="E46" s="62" t="s">
        <v>262</v>
      </c>
    </row>
    <row r="47" spans="1:5" s="66" customFormat="1" ht="47.25" x14ac:dyDescent="0.25">
      <c r="A47" s="62" t="s">
        <v>628</v>
      </c>
      <c r="B47" s="255">
        <v>50038</v>
      </c>
      <c r="C47" s="62" t="s">
        <v>630</v>
      </c>
      <c r="D47" s="783">
        <v>2200</v>
      </c>
      <c r="E47" s="62" t="s">
        <v>496</v>
      </c>
    </row>
    <row r="48" spans="1:5" s="66" customFormat="1" ht="31.5" x14ac:dyDescent="0.25">
      <c r="A48" s="62" t="s">
        <v>628</v>
      </c>
      <c r="B48" s="255">
        <v>50039</v>
      </c>
      <c r="C48" s="62" t="s">
        <v>631</v>
      </c>
      <c r="D48" s="783">
        <v>6000</v>
      </c>
      <c r="E48" s="62" t="s">
        <v>262</v>
      </c>
    </row>
    <row r="49" spans="1:246" ht="31.5" x14ac:dyDescent="0.25">
      <c r="A49" s="789" t="s">
        <v>632</v>
      </c>
      <c r="B49" s="255">
        <v>50040</v>
      </c>
      <c r="C49" s="788" t="s">
        <v>633</v>
      </c>
      <c r="D49" s="783">
        <v>1900</v>
      </c>
      <c r="E49" s="62" t="s">
        <v>262</v>
      </c>
    </row>
    <row r="50" spans="1:246" ht="54" customHeight="1" x14ac:dyDescent="0.25">
      <c r="A50" s="788" t="s">
        <v>634</v>
      </c>
      <c r="B50" s="778">
        <v>50041</v>
      </c>
      <c r="C50" s="788" t="s">
        <v>635</v>
      </c>
      <c r="D50" s="780">
        <v>3200</v>
      </c>
      <c r="E50" s="781" t="s">
        <v>262</v>
      </c>
    </row>
    <row r="51" spans="1:246" ht="31.5" x14ac:dyDescent="0.25">
      <c r="A51" s="62" t="s">
        <v>616</v>
      </c>
      <c r="B51" s="255">
        <v>50042</v>
      </c>
      <c r="C51" s="446" t="s">
        <v>636</v>
      </c>
      <c r="D51" s="783">
        <v>3200</v>
      </c>
      <c r="E51" s="62" t="s">
        <v>262</v>
      </c>
    </row>
    <row r="52" spans="1:246" s="66" customFormat="1" ht="31.5" x14ac:dyDescent="0.25">
      <c r="A52" s="62" t="s">
        <v>628</v>
      </c>
      <c r="B52" s="255">
        <v>50043</v>
      </c>
      <c r="C52" s="62" t="s">
        <v>637</v>
      </c>
      <c r="D52" s="783">
        <v>6000</v>
      </c>
      <c r="E52" s="62" t="s">
        <v>262</v>
      </c>
    </row>
    <row r="53" spans="1:246" ht="28.5" customHeight="1" x14ac:dyDescent="0.25">
      <c r="A53" s="829" t="s">
        <v>638</v>
      </c>
      <c r="B53" s="829"/>
      <c r="C53" s="829"/>
      <c r="D53" s="829"/>
      <c r="E53" s="829"/>
    </row>
    <row r="54" spans="1:246" ht="15.75" x14ac:dyDescent="0.25">
      <c r="A54" s="62" t="s">
        <v>639</v>
      </c>
      <c r="B54" s="255">
        <v>50044</v>
      </c>
      <c r="C54" s="62" t="s">
        <v>640</v>
      </c>
      <c r="D54" s="783">
        <v>3500</v>
      </c>
      <c r="E54" s="62" t="s">
        <v>496</v>
      </c>
    </row>
    <row r="55" spans="1:246" ht="15.75" x14ac:dyDescent="0.25">
      <c r="A55" s="62" t="s">
        <v>639</v>
      </c>
      <c r="B55" s="255">
        <v>50045</v>
      </c>
      <c r="C55" s="62" t="s">
        <v>641</v>
      </c>
      <c r="D55" s="783">
        <v>3500</v>
      </c>
      <c r="E55" s="62" t="s">
        <v>496</v>
      </c>
    </row>
    <row r="56" spans="1:246" ht="15.75" x14ac:dyDescent="0.25">
      <c r="A56" s="62" t="s">
        <v>369</v>
      </c>
      <c r="B56" s="255">
        <v>50046</v>
      </c>
      <c r="C56" s="62" t="s">
        <v>642</v>
      </c>
      <c r="D56" s="783">
        <v>700</v>
      </c>
      <c r="E56" s="62" t="s">
        <v>496</v>
      </c>
    </row>
    <row r="57" spans="1:246" ht="15.75" x14ac:dyDescent="0.25">
      <c r="A57" s="62" t="s">
        <v>369</v>
      </c>
      <c r="B57" s="255">
        <v>50047</v>
      </c>
      <c r="C57" s="62" t="s">
        <v>643</v>
      </c>
      <c r="D57" s="783">
        <v>700</v>
      </c>
      <c r="E57" s="62" t="s">
        <v>496</v>
      </c>
    </row>
    <row r="58" spans="1:246" ht="15.75" x14ac:dyDescent="0.25">
      <c r="A58" s="62" t="s">
        <v>369</v>
      </c>
      <c r="B58" s="255">
        <v>50048</v>
      </c>
      <c r="C58" s="62" t="s">
        <v>644</v>
      </c>
      <c r="D58" s="783">
        <v>1200</v>
      </c>
      <c r="E58" s="62" t="s">
        <v>496</v>
      </c>
    </row>
    <row r="59" spans="1:246" ht="15.75" x14ac:dyDescent="0.25">
      <c r="A59" s="62" t="s">
        <v>369</v>
      </c>
      <c r="B59" s="255">
        <v>50049</v>
      </c>
      <c r="C59" s="62" t="s">
        <v>645</v>
      </c>
      <c r="D59" s="783">
        <v>1500</v>
      </c>
      <c r="E59" s="62" t="s">
        <v>496</v>
      </c>
    </row>
    <row r="60" spans="1:246" ht="21.95" customHeight="1" x14ac:dyDescent="0.25">
      <c r="A60" s="60" t="s">
        <v>369</v>
      </c>
      <c r="B60" s="255">
        <v>50050</v>
      </c>
      <c r="C60" s="60" t="s">
        <v>646</v>
      </c>
      <c r="D60" s="790">
        <v>300</v>
      </c>
      <c r="E60" s="60" t="s">
        <v>496</v>
      </c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5"/>
      <c r="BO60" s="145"/>
      <c r="BP60" s="145"/>
      <c r="BQ60" s="145"/>
      <c r="BR60" s="145"/>
      <c r="BS60" s="145"/>
      <c r="BT60" s="145"/>
      <c r="BU60" s="145"/>
      <c r="BV60" s="145"/>
      <c r="BW60" s="145"/>
      <c r="BX60" s="145"/>
      <c r="BY60" s="145"/>
      <c r="BZ60" s="145"/>
      <c r="CA60" s="145"/>
      <c r="CB60" s="145"/>
      <c r="CC60" s="145"/>
      <c r="CD60" s="145"/>
      <c r="CE60" s="145"/>
      <c r="CF60" s="145"/>
      <c r="CG60" s="145"/>
      <c r="CH60" s="145"/>
      <c r="CI60" s="145"/>
      <c r="CJ60" s="145"/>
      <c r="CK60" s="145"/>
      <c r="CL60" s="145"/>
      <c r="CM60" s="145"/>
      <c r="CN60" s="145"/>
      <c r="CO60" s="145"/>
      <c r="CP60" s="145"/>
      <c r="CQ60" s="145"/>
      <c r="CR60" s="145"/>
      <c r="CS60" s="145"/>
      <c r="CT60" s="145"/>
      <c r="CU60" s="145"/>
      <c r="CV60" s="145"/>
      <c r="CW60" s="145"/>
      <c r="CX60" s="145"/>
      <c r="CY60" s="145"/>
      <c r="CZ60" s="145"/>
      <c r="DA60" s="145"/>
      <c r="DB60" s="145"/>
      <c r="DC60" s="145"/>
      <c r="DD60" s="145"/>
      <c r="DE60" s="145"/>
      <c r="DF60" s="145"/>
      <c r="DG60" s="145"/>
      <c r="DH60" s="145"/>
      <c r="DI60" s="145"/>
      <c r="DJ60" s="145"/>
      <c r="DK60" s="145"/>
      <c r="DL60" s="145"/>
      <c r="DM60" s="145"/>
      <c r="DN60" s="145"/>
      <c r="DO60" s="145"/>
      <c r="DP60" s="145"/>
      <c r="DQ60" s="145"/>
      <c r="DR60" s="145"/>
      <c r="DS60" s="145"/>
      <c r="DT60" s="145"/>
      <c r="DU60" s="145"/>
      <c r="DV60" s="145"/>
      <c r="DW60" s="145"/>
      <c r="DX60" s="145"/>
      <c r="DY60" s="145"/>
      <c r="DZ60" s="145"/>
      <c r="EA60" s="145"/>
      <c r="EB60" s="145"/>
      <c r="EC60" s="145"/>
      <c r="ED60" s="145"/>
      <c r="EE60" s="145"/>
      <c r="EF60" s="145"/>
      <c r="EG60" s="145"/>
      <c r="EH60" s="145"/>
      <c r="EI60" s="145"/>
      <c r="EJ60" s="145"/>
      <c r="EK60" s="145"/>
      <c r="EL60" s="145"/>
      <c r="EM60" s="145"/>
      <c r="EN60" s="145"/>
      <c r="EO60" s="145"/>
      <c r="EP60" s="145"/>
      <c r="EQ60" s="145"/>
      <c r="ER60" s="145"/>
      <c r="ES60" s="145"/>
      <c r="ET60" s="145"/>
      <c r="EU60" s="145"/>
      <c r="EV60" s="145"/>
      <c r="EW60" s="145"/>
      <c r="EX60" s="145"/>
      <c r="EY60" s="145"/>
      <c r="EZ60" s="145"/>
      <c r="FA60" s="145"/>
      <c r="FB60" s="145"/>
      <c r="FC60" s="145"/>
      <c r="FD60" s="145"/>
      <c r="FE60" s="145"/>
      <c r="FF60" s="145"/>
      <c r="FG60" s="145"/>
      <c r="FH60" s="145"/>
      <c r="FI60" s="145"/>
      <c r="FJ60" s="145"/>
      <c r="FK60" s="145"/>
      <c r="FL60" s="145"/>
      <c r="FM60" s="145"/>
      <c r="FN60" s="145"/>
      <c r="FO60" s="145"/>
      <c r="FP60" s="145"/>
      <c r="FQ60" s="145"/>
      <c r="FR60" s="145"/>
      <c r="FS60" s="145"/>
      <c r="FT60" s="145"/>
      <c r="FU60" s="145"/>
      <c r="FV60" s="145"/>
      <c r="FW60" s="145"/>
      <c r="FX60" s="145"/>
      <c r="FY60" s="145"/>
      <c r="FZ60" s="145"/>
      <c r="GA60" s="145"/>
      <c r="GB60" s="145"/>
      <c r="GC60" s="145"/>
      <c r="GD60" s="145"/>
      <c r="GE60" s="145"/>
      <c r="GF60" s="145"/>
      <c r="GG60" s="145"/>
      <c r="GH60" s="145"/>
      <c r="GI60" s="145"/>
      <c r="GJ60" s="145"/>
      <c r="GK60" s="145"/>
      <c r="GL60" s="145"/>
      <c r="GM60" s="145"/>
      <c r="GN60" s="145"/>
      <c r="GO60" s="145"/>
      <c r="GP60" s="145"/>
      <c r="GQ60" s="145"/>
      <c r="GR60" s="145"/>
      <c r="GS60" s="145"/>
      <c r="GT60" s="145"/>
      <c r="GU60" s="145"/>
      <c r="GV60" s="145"/>
      <c r="GW60" s="145"/>
      <c r="GX60" s="145"/>
      <c r="GY60" s="145"/>
      <c r="GZ60" s="145"/>
      <c r="HA60" s="145"/>
      <c r="HB60" s="145"/>
      <c r="HC60" s="145"/>
      <c r="HD60" s="145"/>
      <c r="HE60" s="145"/>
      <c r="HF60" s="145"/>
      <c r="HG60" s="145"/>
      <c r="HH60" s="145"/>
      <c r="HI60" s="145"/>
      <c r="HJ60" s="145"/>
      <c r="HK60" s="145"/>
      <c r="HL60" s="145"/>
      <c r="HM60" s="145"/>
      <c r="HN60" s="145"/>
      <c r="HO60" s="145"/>
      <c r="HP60" s="145"/>
      <c r="HQ60" s="145"/>
      <c r="HR60" s="145"/>
      <c r="HS60" s="145"/>
      <c r="HT60" s="145"/>
      <c r="HU60" s="145"/>
      <c r="HV60" s="145"/>
      <c r="HW60" s="145"/>
      <c r="HX60" s="145"/>
      <c r="HY60" s="145"/>
      <c r="HZ60" s="145"/>
      <c r="IA60" s="145"/>
      <c r="IB60" s="145"/>
      <c r="IC60" s="145"/>
      <c r="ID60" s="145"/>
      <c r="IE60" s="145"/>
      <c r="IF60" s="145"/>
      <c r="IG60" s="145"/>
      <c r="IH60" s="145"/>
      <c r="II60" s="145"/>
      <c r="IJ60" s="145"/>
      <c r="IK60" s="145"/>
      <c r="IL60" s="145"/>
    </row>
    <row r="61" spans="1:246" ht="33.4" customHeight="1" x14ac:dyDescent="0.25">
      <c r="A61" s="784" t="s">
        <v>639</v>
      </c>
      <c r="B61" s="255">
        <v>50051</v>
      </c>
      <c r="C61" s="60" t="s">
        <v>647</v>
      </c>
      <c r="D61" s="785">
        <v>900</v>
      </c>
      <c r="E61" s="60" t="s">
        <v>496</v>
      </c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  <c r="BL61" s="145"/>
      <c r="BM61" s="145"/>
      <c r="BN61" s="145"/>
      <c r="BO61" s="145"/>
      <c r="BP61" s="145"/>
      <c r="BQ61" s="145"/>
      <c r="BR61" s="145"/>
      <c r="BS61" s="145"/>
      <c r="BT61" s="145"/>
      <c r="BU61" s="145"/>
      <c r="BV61" s="145"/>
      <c r="BW61" s="145"/>
      <c r="BX61" s="145"/>
      <c r="BY61" s="145"/>
      <c r="BZ61" s="145"/>
      <c r="CA61" s="145"/>
      <c r="CB61" s="145"/>
      <c r="CC61" s="145"/>
      <c r="CD61" s="145"/>
      <c r="CE61" s="145"/>
      <c r="CF61" s="145"/>
      <c r="CG61" s="145"/>
      <c r="CH61" s="145"/>
      <c r="CI61" s="145"/>
      <c r="CJ61" s="145"/>
      <c r="CK61" s="145"/>
      <c r="CL61" s="145"/>
      <c r="CM61" s="145"/>
      <c r="CN61" s="145"/>
      <c r="CO61" s="145"/>
      <c r="CP61" s="145"/>
      <c r="CQ61" s="145"/>
      <c r="CR61" s="145"/>
      <c r="CS61" s="145"/>
      <c r="CT61" s="145"/>
      <c r="CU61" s="145"/>
      <c r="CV61" s="145"/>
      <c r="CW61" s="145"/>
      <c r="CX61" s="145"/>
      <c r="CY61" s="145"/>
      <c r="CZ61" s="145"/>
      <c r="DA61" s="145"/>
      <c r="DB61" s="145"/>
      <c r="DC61" s="145"/>
      <c r="DD61" s="145"/>
      <c r="DE61" s="145"/>
      <c r="DF61" s="145"/>
      <c r="DG61" s="145"/>
      <c r="DH61" s="145"/>
      <c r="DI61" s="145"/>
      <c r="DJ61" s="145"/>
      <c r="DK61" s="145"/>
      <c r="DL61" s="145"/>
      <c r="DM61" s="145"/>
      <c r="DN61" s="145"/>
      <c r="DO61" s="145"/>
      <c r="DP61" s="145"/>
      <c r="DQ61" s="145"/>
      <c r="DR61" s="145"/>
      <c r="DS61" s="145"/>
      <c r="DT61" s="145"/>
      <c r="DU61" s="145"/>
      <c r="DV61" s="145"/>
      <c r="DW61" s="145"/>
      <c r="DX61" s="145"/>
      <c r="DY61" s="145"/>
      <c r="DZ61" s="145"/>
      <c r="EA61" s="145"/>
      <c r="EB61" s="145"/>
      <c r="EC61" s="145"/>
      <c r="ED61" s="145"/>
      <c r="EE61" s="145"/>
      <c r="EF61" s="145"/>
      <c r="EG61" s="145"/>
      <c r="EH61" s="145"/>
      <c r="EI61" s="145"/>
      <c r="EJ61" s="145"/>
      <c r="EK61" s="145"/>
      <c r="EL61" s="145"/>
      <c r="EM61" s="145"/>
      <c r="EN61" s="145"/>
      <c r="EO61" s="145"/>
      <c r="EP61" s="145"/>
      <c r="EQ61" s="145"/>
      <c r="ER61" s="145"/>
      <c r="ES61" s="145"/>
      <c r="ET61" s="145"/>
      <c r="EU61" s="145"/>
      <c r="EV61" s="145"/>
      <c r="EW61" s="145"/>
      <c r="EX61" s="145"/>
      <c r="EY61" s="145"/>
      <c r="EZ61" s="145"/>
      <c r="FA61" s="145"/>
      <c r="FB61" s="145"/>
      <c r="FC61" s="145"/>
      <c r="FD61" s="145"/>
      <c r="FE61" s="145"/>
      <c r="FF61" s="145"/>
      <c r="FG61" s="145"/>
      <c r="FH61" s="145"/>
      <c r="FI61" s="145"/>
      <c r="FJ61" s="145"/>
      <c r="FK61" s="145"/>
      <c r="FL61" s="145"/>
      <c r="FM61" s="145"/>
      <c r="FN61" s="145"/>
      <c r="FO61" s="145"/>
      <c r="FP61" s="145"/>
      <c r="FQ61" s="145"/>
      <c r="FR61" s="145"/>
      <c r="FS61" s="145"/>
      <c r="FT61" s="145"/>
      <c r="FU61" s="145"/>
      <c r="FV61" s="145"/>
      <c r="FW61" s="145"/>
      <c r="FX61" s="145"/>
      <c r="FY61" s="145"/>
      <c r="FZ61" s="145"/>
      <c r="GA61" s="145"/>
      <c r="GB61" s="145"/>
      <c r="GC61" s="145"/>
      <c r="GD61" s="145"/>
      <c r="GE61" s="145"/>
      <c r="GF61" s="145"/>
      <c r="GG61" s="145"/>
      <c r="GH61" s="145"/>
      <c r="GI61" s="145"/>
      <c r="GJ61" s="145"/>
      <c r="GK61" s="145"/>
      <c r="GL61" s="145"/>
      <c r="GM61" s="145"/>
      <c r="GN61" s="145"/>
      <c r="GO61" s="145"/>
      <c r="GP61" s="145"/>
      <c r="GQ61" s="145"/>
      <c r="GR61" s="145"/>
      <c r="GS61" s="145"/>
      <c r="GT61" s="145"/>
      <c r="GU61" s="145"/>
      <c r="GV61" s="145"/>
      <c r="GW61" s="145"/>
      <c r="GX61" s="145"/>
      <c r="GY61" s="145"/>
      <c r="GZ61" s="145"/>
      <c r="HA61" s="145"/>
      <c r="HB61" s="145"/>
      <c r="HC61" s="145"/>
      <c r="HD61" s="145"/>
      <c r="HE61" s="145"/>
      <c r="HF61" s="145"/>
      <c r="HG61" s="145"/>
      <c r="HH61" s="145"/>
      <c r="HI61" s="145"/>
      <c r="HJ61" s="145"/>
      <c r="HK61" s="145"/>
      <c r="HL61" s="145"/>
      <c r="HM61" s="145"/>
      <c r="HN61" s="145"/>
      <c r="HO61" s="145"/>
      <c r="HP61" s="145"/>
      <c r="HQ61" s="145"/>
      <c r="HR61" s="145"/>
      <c r="HS61" s="145"/>
      <c r="HT61" s="145"/>
      <c r="HU61" s="145"/>
      <c r="HV61" s="145"/>
      <c r="HW61" s="145"/>
      <c r="HX61" s="145"/>
      <c r="HY61" s="145"/>
      <c r="HZ61" s="145"/>
      <c r="IA61" s="145"/>
      <c r="IB61" s="145"/>
      <c r="IC61" s="145"/>
      <c r="ID61" s="145"/>
      <c r="IE61" s="145"/>
      <c r="IF61" s="145"/>
      <c r="IG61" s="145"/>
      <c r="IH61" s="145"/>
      <c r="II61" s="145"/>
      <c r="IJ61" s="145"/>
      <c r="IK61" s="145"/>
      <c r="IL61" s="145"/>
    </row>
    <row r="62" spans="1:246" ht="15.75" x14ac:dyDescent="0.25">
      <c r="A62" s="62" t="s">
        <v>648</v>
      </c>
      <c r="B62" s="255">
        <v>50052</v>
      </c>
      <c r="C62" s="62" t="s">
        <v>649</v>
      </c>
      <c r="D62" s="783">
        <v>600</v>
      </c>
      <c r="E62" s="62" t="s">
        <v>496</v>
      </c>
    </row>
    <row r="63" spans="1:246" ht="31.5" x14ac:dyDescent="0.25">
      <c r="A63" s="62" t="s">
        <v>650</v>
      </c>
      <c r="B63" s="255">
        <v>50053</v>
      </c>
      <c r="C63" s="62" t="s">
        <v>651</v>
      </c>
      <c r="D63" s="783">
        <v>1200</v>
      </c>
      <c r="E63" s="62" t="s">
        <v>496</v>
      </c>
    </row>
    <row r="64" spans="1:246" ht="15.75" x14ac:dyDescent="0.25">
      <c r="A64" s="62" t="s">
        <v>652</v>
      </c>
      <c r="B64" s="255">
        <v>50054</v>
      </c>
      <c r="C64" s="62" t="s">
        <v>653</v>
      </c>
      <c r="D64" s="783">
        <v>3500</v>
      </c>
      <c r="E64" s="62" t="s">
        <v>496</v>
      </c>
    </row>
    <row r="65" spans="1:1024" ht="15.75" x14ac:dyDescent="0.25">
      <c r="A65" s="62" t="s">
        <v>654</v>
      </c>
      <c r="B65" s="255">
        <v>50055</v>
      </c>
      <c r="C65" s="62" t="s">
        <v>655</v>
      </c>
      <c r="D65" s="783">
        <v>3800</v>
      </c>
      <c r="E65" s="62" t="s">
        <v>496</v>
      </c>
    </row>
    <row r="66" spans="1:1024" ht="15.75" x14ac:dyDescent="0.25">
      <c r="A66" s="62" t="s">
        <v>656</v>
      </c>
      <c r="B66" s="255">
        <v>50056</v>
      </c>
      <c r="C66" s="62" t="s">
        <v>657</v>
      </c>
      <c r="D66" s="783">
        <v>2600</v>
      </c>
      <c r="E66" s="62" t="s">
        <v>496</v>
      </c>
    </row>
    <row r="67" spans="1:1024" s="150" customFormat="1" ht="15.75" hidden="1" x14ac:dyDescent="0.25">
      <c r="A67" s="830" t="s">
        <v>658</v>
      </c>
      <c r="B67" s="830"/>
      <c r="C67" s="830"/>
      <c r="D67" s="830"/>
      <c r="E67" s="830"/>
      <c r="AMG67" s="151"/>
      <c r="AMH67" s="151"/>
      <c r="AMI67" s="151"/>
      <c r="AMJ67" s="151"/>
    </row>
    <row r="68" spans="1:1024" s="150" customFormat="1" ht="47.25" hidden="1" x14ac:dyDescent="0.25">
      <c r="A68" s="791" t="s">
        <v>659</v>
      </c>
      <c r="B68" s="792">
        <v>50057</v>
      </c>
      <c r="C68" s="791" t="s">
        <v>660</v>
      </c>
      <c r="D68" s="793">
        <v>6200</v>
      </c>
      <c r="E68" s="791" t="s">
        <v>363</v>
      </c>
      <c r="AMG68" s="151"/>
      <c r="AMH68" s="151"/>
      <c r="AMI68" s="151"/>
      <c r="AMJ68" s="151"/>
    </row>
    <row r="69" spans="1:1024" s="150" customFormat="1" ht="47.25" hidden="1" customHeight="1" x14ac:dyDescent="0.25">
      <c r="A69" s="831" t="s">
        <v>659</v>
      </c>
      <c r="B69" s="832">
        <v>50058</v>
      </c>
      <c r="C69" s="833" t="s">
        <v>661</v>
      </c>
      <c r="D69" s="834">
        <v>7500</v>
      </c>
      <c r="E69" s="831" t="s">
        <v>363</v>
      </c>
      <c r="AMG69" s="151"/>
      <c r="AMH69" s="151"/>
      <c r="AMI69" s="151"/>
      <c r="AMJ69" s="151"/>
    </row>
    <row r="70" spans="1:1024" s="150" customFormat="1" hidden="1" x14ac:dyDescent="0.25">
      <c r="A70" s="831"/>
      <c r="B70" s="832"/>
      <c r="C70" s="833"/>
      <c r="D70" s="834"/>
      <c r="E70" s="831"/>
      <c r="AMG70" s="151"/>
      <c r="AMH70" s="151"/>
      <c r="AMI70" s="151"/>
      <c r="AMJ70" s="151"/>
    </row>
    <row r="71" spans="1:1024" ht="31.5" x14ac:dyDescent="0.25">
      <c r="A71" s="96" t="s">
        <v>662</v>
      </c>
      <c r="B71" s="794">
        <v>50059</v>
      </c>
      <c r="C71" s="96" t="s">
        <v>663</v>
      </c>
      <c r="D71" s="783">
        <v>5000</v>
      </c>
      <c r="E71" s="96" t="s">
        <v>496</v>
      </c>
    </row>
    <row r="72" spans="1:1024" ht="31.5" x14ac:dyDescent="0.25">
      <c r="A72" s="96" t="s">
        <v>664</v>
      </c>
      <c r="B72" s="794">
        <v>50060</v>
      </c>
      <c r="C72" s="96" t="s">
        <v>665</v>
      </c>
      <c r="D72" s="783">
        <v>18000</v>
      </c>
      <c r="E72" s="96" t="s">
        <v>496</v>
      </c>
    </row>
    <row r="73" spans="1:1024" ht="31.5" hidden="1" x14ac:dyDescent="0.25">
      <c r="A73" s="96" t="s">
        <v>662</v>
      </c>
      <c r="B73" s="794">
        <v>50061</v>
      </c>
      <c r="C73" s="96" t="s">
        <v>666</v>
      </c>
      <c r="D73" s="783">
        <v>13400</v>
      </c>
      <c r="E73" s="96" t="s">
        <v>667</v>
      </c>
    </row>
    <row r="74" spans="1:1024" ht="21" hidden="1" x14ac:dyDescent="0.25">
      <c r="A74" s="155"/>
      <c r="B74" s="156"/>
      <c r="C74" s="157"/>
      <c r="D74" s="158"/>
      <c r="E74" s="155"/>
    </row>
    <row r="75" spans="1:1024" ht="42" x14ac:dyDescent="0.25">
      <c r="A75" s="152" t="s">
        <v>668</v>
      </c>
      <c r="B75" s="153">
        <v>50062</v>
      </c>
      <c r="C75" s="154" t="s">
        <v>669</v>
      </c>
      <c r="D75" s="142">
        <v>1600</v>
      </c>
      <c r="E75" s="152" t="s">
        <v>496</v>
      </c>
    </row>
    <row r="76" spans="1:1024" ht="21" x14ac:dyDescent="0.25">
      <c r="A76" s="139" t="s">
        <v>369</v>
      </c>
      <c r="B76" s="153">
        <v>50063</v>
      </c>
      <c r="C76" s="154" t="s">
        <v>670</v>
      </c>
      <c r="D76" s="142">
        <v>300</v>
      </c>
      <c r="E76" s="152" t="s">
        <v>262</v>
      </c>
    </row>
    <row r="77" spans="1:1024" ht="35.1" customHeight="1" x14ac:dyDescent="0.25">
      <c r="A77" s="62" t="s">
        <v>596</v>
      </c>
      <c r="B77" s="255">
        <v>50064</v>
      </c>
      <c r="C77" s="779" t="s">
        <v>4679</v>
      </c>
      <c r="D77" s="783">
        <v>2000</v>
      </c>
      <c r="E77" s="62" t="s">
        <v>496</v>
      </c>
    </row>
    <row r="78" spans="1:1024" ht="15.75" x14ac:dyDescent="0.25">
      <c r="A78" s="360" t="s">
        <v>4689</v>
      </c>
      <c r="B78" s="255">
        <v>50065</v>
      </c>
      <c r="C78" s="360" t="s">
        <v>4692</v>
      </c>
      <c r="D78" s="798">
        <v>6000</v>
      </c>
      <c r="E78" s="62" t="s">
        <v>496</v>
      </c>
    </row>
    <row r="79" spans="1:1024" ht="15.75" x14ac:dyDescent="0.25">
      <c r="A79" s="360" t="s">
        <v>4690</v>
      </c>
      <c r="B79" s="255">
        <v>50066</v>
      </c>
      <c r="C79" s="360" t="s">
        <v>4693</v>
      </c>
      <c r="D79" s="798">
        <v>4500</v>
      </c>
      <c r="E79" s="62" t="s">
        <v>496</v>
      </c>
    </row>
    <row r="80" spans="1:1024" ht="15.75" x14ac:dyDescent="0.25">
      <c r="A80" s="360" t="s">
        <v>4691</v>
      </c>
      <c r="B80" s="255">
        <v>50067</v>
      </c>
      <c r="C80" s="360" t="s">
        <v>4694</v>
      </c>
      <c r="D80" s="798">
        <v>4500</v>
      </c>
      <c r="E80" s="62" t="s">
        <v>496</v>
      </c>
    </row>
    <row r="81" spans="1:5" x14ac:dyDescent="0.25">
      <c r="A81" s="828" t="s">
        <v>671</v>
      </c>
      <c r="B81" s="828"/>
      <c r="C81" s="828"/>
      <c r="D81" s="828"/>
      <c r="E81" s="828"/>
    </row>
  </sheetData>
  <mergeCells count="24">
    <mergeCell ref="A81:E81"/>
    <mergeCell ref="A53:E53"/>
    <mergeCell ref="A67:E67"/>
    <mergeCell ref="A69:A70"/>
    <mergeCell ref="B69:B70"/>
    <mergeCell ref="C69:C70"/>
    <mergeCell ref="D69:D70"/>
    <mergeCell ref="E69:E70"/>
    <mergeCell ref="A42:A43"/>
    <mergeCell ref="B42:B43"/>
    <mergeCell ref="C42:C43"/>
    <mergeCell ref="D42:D43"/>
    <mergeCell ref="E42:E43"/>
    <mergeCell ref="A26:A27"/>
    <mergeCell ref="B26:B27"/>
    <mergeCell ref="C26:C27"/>
    <mergeCell ref="D26:D27"/>
    <mergeCell ref="E26:E27"/>
    <mergeCell ref="A4:E4"/>
    <mergeCell ref="A5:E5"/>
    <mergeCell ref="A6:A7"/>
    <mergeCell ref="B6:B7"/>
    <mergeCell ref="D6:D7"/>
    <mergeCell ref="E6:E7"/>
  </mergeCells>
  <hyperlinks>
    <hyperlink ref="A8" r:id="rId1"/>
    <hyperlink ref="A9" r:id="rId2"/>
    <hyperlink ref="A10" r:id="rId3"/>
    <hyperlink ref="A11" r:id="rId4"/>
    <hyperlink ref="A12" r:id="rId5"/>
    <hyperlink ref="A14" r:id="rId6"/>
    <hyperlink ref="A22" r:id="rId7"/>
    <hyperlink ref="A23" r:id="rId8"/>
  </hyperlinks>
  <pageMargins left="0.7" right="0.7" top="0.75" bottom="0.75" header="0.511811023622047" footer="0.511811023622047"/>
  <pageSetup paperSize="9" fitToHeight="0" orientation="portrait" horizontalDpi="300" verticalDpi="300"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933C"/>
    <pageSetUpPr fitToPage="1"/>
  </sheetPr>
  <dimension ref="A2:AMJ167"/>
  <sheetViews>
    <sheetView zoomScaleNormal="100" workbookViewId="0"/>
  </sheetViews>
  <sheetFormatPr defaultColWidth="9.140625" defaultRowHeight="15" x14ac:dyDescent="0.25"/>
  <cols>
    <col min="1" max="1" width="11" style="66" customWidth="1"/>
    <col min="2" max="2" width="14.28515625" style="114" customWidth="1"/>
    <col min="3" max="3" width="64.140625" style="66" customWidth="1"/>
    <col min="4" max="4" width="17.85546875" style="136" customWidth="1"/>
    <col min="5" max="5" width="16.5703125" style="159" customWidth="1"/>
    <col min="6" max="1019" width="9.140625" style="66"/>
  </cols>
  <sheetData>
    <row r="2" spans="1:5" ht="47.25" customHeight="1" x14ac:dyDescent="0.35">
      <c r="A2" s="835" t="s">
        <v>672</v>
      </c>
      <c r="B2" s="835"/>
      <c r="C2" s="835"/>
      <c r="D2" s="835"/>
      <c r="E2" s="835"/>
    </row>
    <row r="3" spans="1:5" ht="19.5" customHeight="1" x14ac:dyDescent="0.25">
      <c r="A3" s="836" t="s">
        <v>673</v>
      </c>
      <c r="B3" s="836"/>
      <c r="C3" s="836"/>
      <c r="D3" s="836"/>
      <c r="E3" s="836"/>
    </row>
    <row r="4" spans="1:5" ht="15" customHeight="1" x14ac:dyDescent="0.25">
      <c r="A4" s="837" t="s">
        <v>564</v>
      </c>
      <c r="B4" s="838" t="s">
        <v>565</v>
      </c>
      <c r="C4" s="837" t="s">
        <v>568</v>
      </c>
      <c r="D4" s="839" t="s">
        <v>566</v>
      </c>
      <c r="E4" s="837" t="s">
        <v>567</v>
      </c>
    </row>
    <row r="5" spans="1:5" x14ac:dyDescent="0.25">
      <c r="A5" s="837"/>
      <c r="B5" s="838"/>
      <c r="C5" s="837"/>
      <c r="D5" s="839"/>
      <c r="E5" s="837"/>
    </row>
    <row r="6" spans="1:5" ht="42" x14ac:dyDescent="0.25">
      <c r="A6" s="139" t="s">
        <v>674</v>
      </c>
      <c r="B6" s="160">
        <v>60001</v>
      </c>
      <c r="C6" s="148" t="s">
        <v>675</v>
      </c>
      <c r="D6" s="161">
        <v>900</v>
      </c>
      <c r="E6" s="162" t="s">
        <v>496</v>
      </c>
    </row>
    <row r="7" spans="1:5" ht="42" x14ac:dyDescent="0.25">
      <c r="A7" s="139" t="s">
        <v>674</v>
      </c>
      <c r="B7" s="160">
        <v>60002</v>
      </c>
      <c r="C7" s="148" t="s">
        <v>676</v>
      </c>
      <c r="D7" s="161">
        <v>1000</v>
      </c>
      <c r="E7" s="162" t="s">
        <v>496</v>
      </c>
    </row>
    <row r="8" spans="1:5" ht="42" x14ac:dyDescent="0.25">
      <c r="A8" s="152" t="s">
        <v>677</v>
      </c>
      <c r="B8" s="160">
        <v>60003</v>
      </c>
      <c r="C8" s="154" t="s">
        <v>678</v>
      </c>
      <c r="D8" s="161">
        <v>650</v>
      </c>
      <c r="E8" s="162" t="s">
        <v>496</v>
      </c>
    </row>
    <row r="9" spans="1:5" ht="42" x14ac:dyDescent="0.25">
      <c r="A9" s="139" t="s">
        <v>679</v>
      </c>
      <c r="B9" s="160">
        <v>60004</v>
      </c>
      <c r="C9" s="148" t="s">
        <v>680</v>
      </c>
      <c r="D9" s="161">
        <v>1000</v>
      </c>
      <c r="E9" s="162" t="s">
        <v>496</v>
      </c>
    </row>
    <row r="10" spans="1:5" ht="42" x14ac:dyDescent="0.25">
      <c r="A10" s="139" t="s">
        <v>679</v>
      </c>
      <c r="B10" s="160">
        <v>60005</v>
      </c>
      <c r="C10" s="148" t="s">
        <v>681</v>
      </c>
      <c r="D10" s="161">
        <v>1400</v>
      </c>
      <c r="E10" s="162" t="s">
        <v>496</v>
      </c>
    </row>
    <row r="11" spans="1:5" ht="21" x14ac:dyDescent="0.25">
      <c r="A11" s="139" t="s">
        <v>682</v>
      </c>
      <c r="B11" s="160">
        <v>60006</v>
      </c>
      <c r="C11" s="148" t="s">
        <v>683</v>
      </c>
      <c r="D11" s="161">
        <v>400</v>
      </c>
      <c r="E11" s="162" t="s">
        <v>496</v>
      </c>
    </row>
    <row r="12" spans="1:5" ht="42" x14ac:dyDescent="0.25">
      <c r="A12" s="139" t="s">
        <v>684</v>
      </c>
      <c r="B12" s="160">
        <v>60007</v>
      </c>
      <c r="C12" s="148" t="s">
        <v>685</v>
      </c>
      <c r="D12" s="161">
        <v>1500</v>
      </c>
      <c r="E12" s="162" t="s">
        <v>496</v>
      </c>
    </row>
    <row r="13" spans="1:5" ht="42" x14ac:dyDescent="0.25">
      <c r="A13" s="139" t="s">
        <v>686</v>
      </c>
      <c r="B13" s="160">
        <v>60008</v>
      </c>
      <c r="C13" s="148" t="s">
        <v>687</v>
      </c>
      <c r="D13" s="161">
        <v>900</v>
      </c>
      <c r="E13" s="162" t="s">
        <v>496</v>
      </c>
    </row>
    <row r="14" spans="1:5" ht="42" x14ac:dyDescent="0.25">
      <c r="A14" s="139" t="s">
        <v>686</v>
      </c>
      <c r="B14" s="160">
        <v>60009</v>
      </c>
      <c r="C14" s="148" t="s">
        <v>688</v>
      </c>
      <c r="D14" s="161">
        <v>1400</v>
      </c>
      <c r="E14" s="162" t="s">
        <v>496</v>
      </c>
    </row>
    <row r="15" spans="1:5" ht="21" x14ac:dyDescent="0.25">
      <c r="A15" s="139" t="s">
        <v>682</v>
      </c>
      <c r="B15" s="160">
        <v>60010</v>
      </c>
      <c r="C15" s="148" t="s">
        <v>689</v>
      </c>
      <c r="D15" s="161">
        <v>1000</v>
      </c>
      <c r="E15" s="162" t="s">
        <v>496</v>
      </c>
    </row>
    <row r="16" spans="1:5" ht="42" x14ac:dyDescent="0.25">
      <c r="A16" s="152" t="s">
        <v>690</v>
      </c>
      <c r="B16" s="160">
        <v>60011</v>
      </c>
      <c r="C16" s="154" t="s">
        <v>691</v>
      </c>
      <c r="D16" s="161">
        <v>900</v>
      </c>
      <c r="E16" s="162" t="s">
        <v>496</v>
      </c>
    </row>
    <row r="17" spans="1:5" ht="42" x14ac:dyDescent="0.25">
      <c r="A17" s="152" t="s">
        <v>692</v>
      </c>
      <c r="B17" s="160">
        <v>60012</v>
      </c>
      <c r="C17" s="154" t="s">
        <v>693</v>
      </c>
      <c r="D17" s="161">
        <v>1800</v>
      </c>
      <c r="E17" s="162" t="s">
        <v>496</v>
      </c>
    </row>
    <row r="18" spans="1:5" ht="42" x14ac:dyDescent="0.25">
      <c r="A18" s="139" t="s">
        <v>694</v>
      </c>
      <c r="B18" s="160">
        <v>60013</v>
      </c>
      <c r="C18" s="148" t="s">
        <v>695</v>
      </c>
      <c r="D18" s="161">
        <v>1800</v>
      </c>
      <c r="E18" s="162" t="s">
        <v>496</v>
      </c>
    </row>
    <row r="19" spans="1:5" ht="42" x14ac:dyDescent="0.25">
      <c r="A19" s="139" t="s">
        <v>694</v>
      </c>
      <c r="B19" s="160">
        <v>60014</v>
      </c>
      <c r="C19" s="148" t="s">
        <v>696</v>
      </c>
      <c r="D19" s="161">
        <v>1600</v>
      </c>
      <c r="E19" s="162" t="s">
        <v>496</v>
      </c>
    </row>
    <row r="20" spans="1:5" ht="42" x14ac:dyDescent="0.25">
      <c r="A20" s="139" t="s">
        <v>697</v>
      </c>
      <c r="B20" s="160">
        <v>60015</v>
      </c>
      <c r="C20" s="148" t="s">
        <v>698</v>
      </c>
      <c r="D20" s="161">
        <v>1100</v>
      </c>
      <c r="E20" s="162" t="s">
        <v>496</v>
      </c>
    </row>
    <row r="21" spans="1:5" ht="42" x14ac:dyDescent="0.25">
      <c r="A21" s="139" t="s">
        <v>699</v>
      </c>
      <c r="B21" s="160">
        <v>60016</v>
      </c>
      <c r="C21" s="148" t="s">
        <v>700</v>
      </c>
      <c r="D21" s="161">
        <v>900</v>
      </c>
      <c r="E21" s="162" t="s">
        <v>496</v>
      </c>
    </row>
    <row r="22" spans="1:5" ht="21" x14ac:dyDescent="0.25">
      <c r="A22" s="152" t="s">
        <v>701</v>
      </c>
      <c r="B22" s="160">
        <v>60017</v>
      </c>
      <c r="C22" s="154" t="s">
        <v>702</v>
      </c>
      <c r="D22" s="161">
        <v>1700</v>
      </c>
      <c r="E22" s="162" t="s">
        <v>496</v>
      </c>
    </row>
    <row r="23" spans="1:5" ht="63" x14ac:dyDescent="0.25">
      <c r="A23" s="139" t="s">
        <v>703</v>
      </c>
      <c r="B23" s="160">
        <v>60018</v>
      </c>
      <c r="C23" s="148" t="s">
        <v>704</v>
      </c>
      <c r="D23" s="161">
        <v>1700</v>
      </c>
      <c r="E23" s="162" t="s">
        <v>496</v>
      </c>
    </row>
    <row r="24" spans="1:5" ht="63" x14ac:dyDescent="0.25">
      <c r="A24" s="139" t="s">
        <v>703</v>
      </c>
      <c r="B24" s="160">
        <v>60019</v>
      </c>
      <c r="C24" s="148" t="s">
        <v>705</v>
      </c>
      <c r="D24" s="161">
        <v>1500</v>
      </c>
      <c r="E24" s="162" t="s">
        <v>496</v>
      </c>
    </row>
    <row r="25" spans="1:5" ht="37.700000000000003" customHeight="1" x14ac:dyDescent="0.25">
      <c r="A25" s="139" t="s">
        <v>706</v>
      </c>
      <c r="B25" s="160">
        <v>60020</v>
      </c>
      <c r="C25" s="148" t="s">
        <v>707</v>
      </c>
      <c r="D25" s="161">
        <v>1200</v>
      </c>
      <c r="E25" s="162" t="s">
        <v>496</v>
      </c>
    </row>
    <row r="26" spans="1:5" ht="42" x14ac:dyDescent="0.25">
      <c r="A26" s="139" t="s">
        <v>708</v>
      </c>
      <c r="B26" s="160">
        <v>60021</v>
      </c>
      <c r="C26" s="148" t="s">
        <v>709</v>
      </c>
      <c r="D26" s="161">
        <v>1200</v>
      </c>
      <c r="E26" s="162" t="s">
        <v>496</v>
      </c>
    </row>
    <row r="27" spans="1:5" ht="42" x14ac:dyDescent="0.25">
      <c r="A27" s="152" t="s">
        <v>710</v>
      </c>
      <c r="B27" s="160">
        <v>60022</v>
      </c>
      <c r="C27" s="154" t="s">
        <v>711</v>
      </c>
      <c r="D27" s="161">
        <v>1000</v>
      </c>
      <c r="E27" s="162" t="s">
        <v>496</v>
      </c>
    </row>
    <row r="28" spans="1:5" ht="63" x14ac:dyDescent="0.25">
      <c r="A28" s="152" t="s">
        <v>712</v>
      </c>
      <c r="B28" s="160">
        <v>60023</v>
      </c>
      <c r="C28" s="154" t="s">
        <v>713</v>
      </c>
      <c r="D28" s="161">
        <v>1200</v>
      </c>
      <c r="E28" s="162" t="s">
        <v>496</v>
      </c>
    </row>
    <row r="29" spans="1:5" ht="42" x14ac:dyDescent="0.25">
      <c r="A29" s="152" t="s">
        <v>714</v>
      </c>
      <c r="B29" s="160">
        <v>60024</v>
      </c>
      <c r="C29" s="154" t="s">
        <v>715</v>
      </c>
      <c r="D29" s="161">
        <v>1200</v>
      </c>
      <c r="E29" s="162" t="s">
        <v>496</v>
      </c>
    </row>
    <row r="30" spans="1:5" ht="63" x14ac:dyDescent="0.25">
      <c r="A30" s="152" t="s">
        <v>716</v>
      </c>
      <c r="B30" s="160">
        <v>60025</v>
      </c>
      <c r="C30" s="154" t="s">
        <v>717</v>
      </c>
      <c r="D30" s="161">
        <v>1200</v>
      </c>
      <c r="E30" s="162" t="s">
        <v>496</v>
      </c>
    </row>
    <row r="31" spans="1:5" ht="42" x14ac:dyDescent="0.25">
      <c r="A31" s="139" t="s">
        <v>718</v>
      </c>
      <c r="B31" s="160">
        <v>60026</v>
      </c>
      <c r="C31" s="148" t="s">
        <v>719</v>
      </c>
      <c r="D31" s="161">
        <v>1000</v>
      </c>
      <c r="E31" s="162" t="s">
        <v>496</v>
      </c>
    </row>
    <row r="32" spans="1:5" ht="42" x14ac:dyDescent="0.25">
      <c r="A32" s="139" t="s">
        <v>720</v>
      </c>
      <c r="B32" s="160">
        <v>60027</v>
      </c>
      <c r="C32" s="148" t="s">
        <v>721</v>
      </c>
      <c r="D32" s="161">
        <v>1000</v>
      </c>
      <c r="E32" s="162" t="s">
        <v>496</v>
      </c>
    </row>
    <row r="33" spans="1:5" ht="42" x14ac:dyDescent="0.25">
      <c r="A33" s="139" t="s">
        <v>722</v>
      </c>
      <c r="B33" s="160">
        <v>60028</v>
      </c>
      <c r="C33" s="148" t="s">
        <v>723</v>
      </c>
      <c r="D33" s="161">
        <v>1000</v>
      </c>
      <c r="E33" s="162" t="s">
        <v>496</v>
      </c>
    </row>
    <row r="34" spans="1:5" ht="63" x14ac:dyDescent="0.25">
      <c r="A34" s="139" t="s">
        <v>724</v>
      </c>
      <c r="B34" s="160">
        <v>60029</v>
      </c>
      <c r="C34" s="148" t="s">
        <v>725</v>
      </c>
      <c r="D34" s="161">
        <v>1000</v>
      </c>
      <c r="E34" s="162" t="s">
        <v>496</v>
      </c>
    </row>
    <row r="35" spans="1:5" ht="42" x14ac:dyDescent="0.25">
      <c r="A35" s="152" t="s">
        <v>726</v>
      </c>
      <c r="B35" s="160">
        <v>60030</v>
      </c>
      <c r="C35" s="154" t="s">
        <v>727</v>
      </c>
      <c r="D35" s="161">
        <v>1000</v>
      </c>
      <c r="E35" s="162" t="s">
        <v>496</v>
      </c>
    </row>
    <row r="36" spans="1:5" ht="42" x14ac:dyDescent="0.25">
      <c r="A36" s="152" t="s">
        <v>728</v>
      </c>
      <c r="B36" s="160">
        <v>60031</v>
      </c>
      <c r="C36" s="154" t="s">
        <v>729</v>
      </c>
      <c r="D36" s="161">
        <v>1000</v>
      </c>
      <c r="E36" s="162" t="s">
        <v>496</v>
      </c>
    </row>
    <row r="37" spans="1:5" ht="42" x14ac:dyDescent="0.25">
      <c r="A37" s="152" t="s">
        <v>730</v>
      </c>
      <c r="B37" s="160">
        <v>60032</v>
      </c>
      <c r="C37" s="154" t="s">
        <v>731</v>
      </c>
      <c r="D37" s="161">
        <v>1000</v>
      </c>
      <c r="E37" s="162" t="s">
        <v>496</v>
      </c>
    </row>
    <row r="38" spans="1:5" ht="42" x14ac:dyDescent="0.25">
      <c r="A38" s="152" t="s">
        <v>732</v>
      </c>
      <c r="B38" s="160">
        <v>60033</v>
      </c>
      <c r="C38" s="154" t="s">
        <v>733</v>
      </c>
      <c r="D38" s="161">
        <v>1000</v>
      </c>
      <c r="E38" s="162" t="s">
        <v>496</v>
      </c>
    </row>
    <row r="39" spans="1:5" ht="42" x14ac:dyDescent="0.25">
      <c r="A39" s="152" t="s">
        <v>734</v>
      </c>
      <c r="B39" s="160">
        <v>60034</v>
      </c>
      <c r="C39" s="154" t="s">
        <v>735</v>
      </c>
      <c r="D39" s="161">
        <v>1000</v>
      </c>
      <c r="E39" s="162" t="s">
        <v>496</v>
      </c>
    </row>
    <row r="40" spans="1:5" ht="42" x14ac:dyDescent="0.25">
      <c r="A40" s="152" t="s">
        <v>736</v>
      </c>
      <c r="B40" s="160">
        <v>60035</v>
      </c>
      <c r="C40" s="154" t="s">
        <v>737</v>
      </c>
      <c r="D40" s="161">
        <v>1000</v>
      </c>
      <c r="E40" s="162" t="s">
        <v>496</v>
      </c>
    </row>
    <row r="41" spans="1:5" ht="42" x14ac:dyDescent="0.25">
      <c r="A41" s="152" t="s">
        <v>738</v>
      </c>
      <c r="B41" s="160">
        <v>60036</v>
      </c>
      <c r="C41" s="154" t="s">
        <v>739</v>
      </c>
      <c r="D41" s="161">
        <v>1000</v>
      </c>
      <c r="E41" s="162" t="s">
        <v>496</v>
      </c>
    </row>
    <row r="42" spans="1:5" ht="42" x14ac:dyDescent="0.25">
      <c r="A42" s="152" t="s">
        <v>740</v>
      </c>
      <c r="B42" s="160">
        <v>60037</v>
      </c>
      <c r="C42" s="154" t="s">
        <v>741</v>
      </c>
      <c r="D42" s="161">
        <v>1000</v>
      </c>
      <c r="E42" s="162" t="s">
        <v>496</v>
      </c>
    </row>
    <row r="43" spans="1:5" ht="42" x14ac:dyDescent="0.25">
      <c r="A43" s="139" t="s">
        <v>742</v>
      </c>
      <c r="B43" s="160">
        <v>60038</v>
      </c>
      <c r="C43" s="148" t="s">
        <v>743</v>
      </c>
      <c r="D43" s="161">
        <v>1000</v>
      </c>
      <c r="E43" s="162" t="s">
        <v>496</v>
      </c>
    </row>
    <row r="44" spans="1:5" ht="42" x14ac:dyDescent="0.25">
      <c r="A44" s="139" t="s">
        <v>744</v>
      </c>
      <c r="B44" s="160">
        <v>60039</v>
      </c>
      <c r="C44" s="148" t="s">
        <v>745</v>
      </c>
      <c r="D44" s="161">
        <v>1000</v>
      </c>
      <c r="E44" s="162" t="s">
        <v>496</v>
      </c>
    </row>
    <row r="45" spans="1:5" ht="42" x14ac:dyDescent="0.25">
      <c r="A45" s="152" t="s">
        <v>746</v>
      </c>
      <c r="B45" s="160">
        <v>60040</v>
      </c>
      <c r="C45" s="154" t="s">
        <v>747</v>
      </c>
      <c r="D45" s="161">
        <v>1000</v>
      </c>
      <c r="E45" s="162" t="s">
        <v>496</v>
      </c>
    </row>
    <row r="46" spans="1:5" ht="42" x14ac:dyDescent="0.25">
      <c r="A46" s="152" t="s">
        <v>748</v>
      </c>
      <c r="B46" s="160">
        <v>60041</v>
      </c>
      <c r="C46" s="154" t="s">
        <v>749</v>
      </c>
      <c r="D46" s="161">
        <v>1000</v>
      </c>
      <c r="E46" s="162" t="s">
        <v>496</v>
      </c>
    </row>
    <row r="47" spans="1:5" ht="42" x14ac:dyDescent="0.25">
      <c r="A47" s="139" t="s">
        <v>750</v>
      </c>
      <c r="B47" s="160">
        <v>60042</v>
      </c>
      <c r="C47" s="148" t="s">
        <v>751</v>
      </c>
      <c r="D47" s="161">
        <v>1000</v>
      </c>
      <c r="E47" s="162" t="s">
        <v>496</v>
      </c>
    </row>
    <row r="48" spans="1:5" ht="42" x14ac:dyDescent="0.25">
      <c r="A48" s="139" t="s">
        <v>752</v>
      </c>
      <c r="B48" s="160">
        <v>60043</v>
      </c>
      <c r="C48" s="148" t="s">
        <v>753</v>
      </c>
      <c r="D48" s="161">
        <v>1000</v>
      </c>
      <c r="E48" s="162" t="s">
        <v>496</v>
      </c>
    </row>
    <row r="49" spans="1:5" ht="42" x14ac:dyDescent="0.25">
      <c r="A49" s="139" t="s">
        <v>754</v>
      </c>
      <c r="B49" s="160">
        <v>60044</v>
      </c>
      <c r="C49" s="148" t="s">
        <v>755</v>
      </c>
      <c r="D49" s="161">
        <v>1000</v>
      </c>
      <c r="E49" s="162" t="s">
        <v>496</v>
      </c>
    </row>
    <row r="50" spans="1:5" ht="42" x14ac:dyDescent="0.25">
      <c r="A50" s="152" t="s">
        <v>756</v>
      </c>
      <c r="B50" s="160">
        <v>60045</v>
      </c>
      <c r="C50" s="154" t="s">
        <v>757</v>
      </c>
      <c r="D50" s="161">
        <v>1000</v>
      </c>
      <c r="E50" s="162" t="s">
        <v>496</v>
      </c>
    </row>
    <row r="51" spans="1:5" ht="42" x14ac:dyDescent="0.25">
      <c r="A51" s="152" t="s">
        <v>758</v>
      </c>
      <c r="B51" s="160">
        <v>60046</v>
      </c>
      <c r="C51" s="154" t="s">
        <v>759</v>
      </c>
      <c r="D51" s="161">
        <v>1000</v>
      </c>
      <c r="E51" s="162" t="s">
        <v>496</v>
      </c>
    </row>
    <row r="52" spans="1:5" ht="42" x14ac:dyDescent="0.25">
      <c r="A52" s="152" t="s">
        <v>760</v>
      </c>
      <c r="B52" s="160">
        <v>60047</v>
      </c>
      <c r="C52" s="154" t="s">
        <v>761</v>
      </c>
      <c r="D52" s="161">
        <v>1000</v>
      </c>
      <c r="E52" s="162" t="s">
        <v>496</v>
      </c>
    </row>
    <row r="53" spans="1:5" ht="42" x14ac:dyDescent="0.25">
      <c r="A53" s="152" t="s">
        <v>762</v>
      </c>
      <c r="B53" s="160">
        <v>60048</v>
      </c>
      <c r="C53" s="154" t="s">
        <v>763</v>
      </c>
      <c r="D53" s="161">
        <v>1000</v>
      </c>
      <c r="E53" s="162" t="s">
        <v>496</v>
      </c>
    </row>
    <row r="54" spans="1:5" ht="42" x14ac:dyDescent="0.25">
      <c r="A54" s="152" t="s">
        <v>764</v>
      </c>
      <c r="B54" s="160">
        <v>60049</v>
      </c>
      <c r="C54" s="154" t="s">
        <v>765</v>
      </c>
      <c r="D54" s="161">
        <v>1000</v>
      </c>
      <c r="E54" s="162" t="s">
        <v>496</v>
      </c>
    </row>
    <row r="55" spans="1:5" ht="63" x14ac:dyDescent="0.25">
      <c r="A55" s="139" t="s">
        <v>766</v>
      </c>
      <c r="B55" s="160">
        <v>60050</v>
      </c>
      <c r="C55" s="148" t="s">
        <v>767</v>
      </c>
      <c r="D55" s="161">
        <v>1000</v>
      </c>
      <c r="E55" s="162" t="s">
        <v>496</v>
      </c>
    </row>
    <row r="56" spans="1:5" ht="21" x14ac:dyDescent="0.25">
      <c r="A56" s="152" t="s">
        <v>768</v>
      </c>
      <c r="B56" s="160">
        <v>60051</v>
      </c>
      <c r="C56" s="154" t="s">
        <v>769</v>
      </c>
      <c r="D56" s="161">
        <v>1600</v>
      </c>
      <c r="E56" s="162" t="s">
        <v>496</v>
      </c>
    </row>
    <row r="57" spans="1:5" ht="30" x14ac:dyDescent="0.25">
      <c r="A57" s="152" t="s">
        <v>770</v>
      </c>
      <c r="B57" s="160">
        <v>60052</v>
      </c>
      <c r="C57" s="154" t="s">
        <v>771</v>
      </c>
      <c r="D57" s="161">
        <v>2200</v>
      </c>
      <c r="E57" s="162" t="s">
        <v>496</v>
      </c>
    </row>
    <row r="58" spans="1:5" ht="42" x14ac:dyDescent="0.25">
      <c r="A58" s="152" t="s">
        <v>772</v>
      </c>
      <c r="B58" s="160">
        <v>60053</v>
      </c>
      <c r="C58" s="154" t="s">
        <v>773</v>
      </c>
      <c r="D58" s="161">
        <v>2800</v>
      </c>
      <c r="E58" s="162" t="s">
        <v>496</v>
      </c>
    </row>
    <row r="59" spans="1:5" ht="42" x14ac:dyDescent="0.25">
      <c r="A59" s="152" t="s">
        <v>774</v>
      </c>
      <c r="B59" s="160">
        <v>60054</v>
      </c>
      <c r="C59" s="154" t="s">
        <v>775</v>
      </c>
      <c r="D59" s="161">
        <v>1000</v>
      </c>
      <c r="E59" s="162" t="s">
        <v>496</v>
      </c>
    </row>
    <row r="60" spans="1:5" ht="63" x14ac:dyDescent="0.25">
      <c r="A60" s="139" t="s">
        <v>776</v>
      </c>
      <c r="B60" s="160">
        <v>60055</v>
      </c>
      <c r="C60" s="148" t="s">
        <v>777</v>
      </c>
      <c r="D60" s="161">
        <v>3800</v>
      </c>
      <c r="E60" s="162" t="s">
        <v>496</v>
      </c>
    </row>
    <row r="61" spans="1:5" ht="42" x14ac:dyDescent="0.25">
      <c r="A61" s="139" t="s">
        <v>776</v>
      </c>
      <c r="B61" s="160">
        <v>60056</v>
      </c>
      <c r="C61" s="148" t="s">
        <v>778</v>
      </c>
      <c r="D61" s="161">
        <v>3800</v>
      </c>
      <c r="E61" s="162" t="s">
        <v>496</v>
      </c>
    </row>
    <row r="62" spans="1:5" ht="63" x14ac:dyDescent="0.25">
      <c r="A62" s="139" t="s">
        <v>779</v>
      </c>
      <c r="B62" s="160">
        <v>60057</v>
      </c>
      <c r="C62" s="148" t="s">
        <v>780</v>
      </c>
      <c r="D62" s="161">
        <v>1200</v>
      </c>
      <c r="E62" s="162" t="s">
        <v>496</v>
      </c>
    </row>
    <row r="63" spans="1:5" ht="15" customHeight="1" x14ac:dyDescent="0.25">
      <c r="A63" s="841" t="s">
        <v>781</v>
      </c>
      <c r="B63" s="841"/>
      <c r="C63" s="841"/>
      <c r="D63" s="841"/>
      <c r="E63" s="841"/>
    </row>
    <row r="64" spans="1:5" ht="42" x14ac:dyDescent="0.25">
      <c r="A64" s="139" t="s">
        <v>782</v>
      </c>
      <c r="B64" s="160">
        <v>60058</v>
      </c>
      <c r="C64" s="148" t="s">
        <v>783</v>
      </c>
      <c r="D64" s="161">
        <v>2000</v>
      </c>
      <c r="E64" s="162" t="s">
        <v>496</v>
      </c>
    </row>
    <row r="65" spans="1:245" ht="36.950000000000003" customHeight="1" x14ac:dyDescent="0.25">
      <c r="A65" s="144" t="s">
        <v>782</v>
      </c>
      <c r="B65" s="160">
        <v>60059</v>
      </c>
      <c r="C65" s="143" t="s">
        <v>784</v>
      </c>
      <c r="D65" s="149">
        <v>800</v>
      </c>
      <c r="E65" s="144" t="s">
        <v>496</v>
      </c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45"/>
      <c r="BN65" s="145"/>
      <c r="BO65" s="145"/>
      <c r="BP65" s="145"/>
      <c r="BQ65" s="145"/>
      <c r="BR65" s="145"/>
      <c r="BS65" s="145"/>
      <c r="BT65" s="145"/>
      <c r="BU65" s="145"/>
      <c r="BV65" s="145"/>
      <c r="BW65" s="145"/>
      <c r="BX65" s="145"/>
      <c r="BY65" s="145"/>
      <c r="BZ65" s="145"/>
      <c r="CA65" s="145"/>
      <c r="CB65" s="145"/>
      <c r="CC65" s="145"/>
      <c r="CD65" s="145"/>
      <c r="CE65" s="145"/>
      <c r="CF65" s="145"/>
      <c r="CG65" s="145"/>
      <c r="CH65" s="145"/>
      <c r="CI65" s="145"/>
      <c r="CJ65" s="145"/>
      <c r="CK65" s="145"/>
      <c r="CL65" s="145"/>
      <c r="CM65" s="145"/>
      <c r="CN65" s="145"/>
      <c r="CO65" s="145"/>
      <c r="CP65" s="145"/>
      <c r="CQ65" s="145"/>
      <c r="CR65" s="145"/>
      <c r="CS65" s="145"/>
      <c r="CT65" s="145"/>
      <c r="CU65" s="145"/>
      <c r="CV65" s="145"/>
      <c r="CW65" s="145"/>
      <c r="CX65" s="145"/>
      <c r="CY65" s="145"/>
      <c r="CZ65" s="145"/>
      <c r="DA65" s="145"/>
      <c r="DB65" s="145"/>
      <c r="DC65" s="145"/>
      <c r="DD65" s="145"/>
      <c r="DE65" s="145"/>
      <c r="DF65" s="145"/>
      <c r="DG65" s="145"/>
      <c r="DH65" s="145"/>
      <c r="DI65" s="145"/>
      <c r="DJ65" s="145"/>
      <c r="DK65" s="145"/>
      <c r="DL65" s="145"/>
      <c r="DM65" s="145"/>
      <c r="DN65" s="145"/>
      <c r="DO65" s="145"/>
      <c r="DP65" s="145"/>
      <c r="DQ65" s="145"/>
      <c r="DR65" s="145"/>
      <c r="DS65" s="145"/>
      <c r="DT65" s="145"/>
      <c r="DU65" s="145"/>
      <c r="DV65" s="145"/>
      <c r="DW65" s="145"/>
      <c r="DX65" s="145"/>
      <c r="DY65" s="145"/>
      <c r="DZ65" s="145"/>
      <c r="EA65" s="145"/>
      <c r="EB65" s="145"/>
      <c r="EC65" s="145"/>
      <c r="ED65" s="145"/>
      <c r="EE65" s="145"/>
      <c r="EF65" s="145"/>
      <c r="EG65" s="145"/>
      <c r="EH65" s="145"/>
      <c r="EI65" s="145"/>
      <c r="EJ65" s="145"/>
      <c r="EK65" s="145"/>
      <c r="EL65" s="145"/>
      <c r="EM65" s="145"/>
      <c r="EN65" s="145"/>
      <c r="EO65" s="145"/>
      <c r="EP65" s="145"/>
      <c r="EQ65" s="145"/>
      <c r="ER65" s="145"/>
      <c r="ES65" s="145"/>
      <c r="ET65" s="145"/>
      <c r="EU65" s="145"/>
      <c r="EV65" s="145"/>
      <c r="EW65" s="145"/>
      <c r="EX65" s="145"/>
      <c r="EY65" s="145"/>
      <c r="EZ65" s="145"/>
      <c r="FA65" s="145"/>
      <c r="FB65" s="145"/>
      <c r="FC65" s="145"/>
      <c r="FD65" s="145"/>
      <c r="FE65" s="145"/>
      <c r="FF65" s="145"/>
      <c r="FG65" s="145"/>
      <c r="FH65" s="145"/>
      <c r="FI65" s="145"/>
      <c r="FJ65" s="145"/>
      <c r="FK65" s="145"/>
      <c r="FL65" s="145"/>
      <c r="FM65" s="145"/>
      <c r="FN65" s="145"/>
      <c r="FO65" s="145"/>
      <c r="FP65" s="145"/>
      <c r="FQ65" s="145"/>
      <c r="FR65" s="145"/>
      <c r="FS65" s="145"/>
      <c r="FT65" s="145"/>
      <c r="FU65" s="145"/>
      <c r="FV65" s="145"/>
      <c r="FW65" s="145"/>
      <c r="FX65" s="145"/>
      <c r="FY65" s="145"/>
      <c r="FZ65" s="145"/>
      <c r="GA65" s="145"/>
      <c r="GB65" s="145"/>
      <c r="GC65" s="145"/>
      <c r="GD65" s="145"/>
      <c r="GE65" s="145"/>
      <c r="GF65" s="145"/>
      <c r="GG65" s="145"/>
      <c r="GH65" s="145"/>
      <c r="GI65" s="145"/>
      <c r="GJ65" s="145"/>
      <c r="GK65" s="145"/>
      <c r="GL65" s="145"/>
      <c r="GM65" s="145"/>
      <c r="GN65" s="145"/>
      <c r="GO65" s="145"/>
      <c r="GP65" s="145"/>
      <c r="GQ65" s="145"/>
      <c r="GR65" s="145"/>
      <c r="GS65" s="145"/>
      <c r="GT65" s="145"/>
      <c r="GU65" s="145"/>
      <c r="GV65" s="145"/>
      <c r="GW65" s="145"/>
      <c r="GX65" s="145"/>
      <c r="GY65" s="145"/>
      <c r="GZ65" s="145"/>
      <c r="HA65" s="145"/>
      <c r="HB65" s="145"/>
      <c r="HC65" s="145"/>
      <c r="HD65" s="145"/>
      <c r="HE65" s="145"/>
      <c r="HF65" s="145"/>
      <c r="HG65" s="145"/>
      <c r="HH65" s="145"/>
      <c r="HI65" s="145"/>
      <c r="HJ65" s="145"/>
      <c r="HK65" s="145"/>
      <c r="HL65" s="145"/>
      <c r="HM65" s="145"/>
      <c r="HN65" s="145"/>
      <c r="HO65" s="145"/>
      <c r="HP65" s="145"/>
      <c r="HQ65" s="145"/>
      <c r="HR65" s="145"/>
      <c r="HS65" s="145"/>
      <c r="HT65" s="145"/>
      <c r="HU65" s="145"/>
      <c r="HV65" s="145"/>
      <c r="HW65" s="145"/>
      <c r="HX65" s="145"/>
      <c r="HY65" s="145"/>
      <c r="HZ65" s="145"/>
      <c r="IA65" s="145"/>
      <c r="IB65" s="145"/>
      <c r="IC65" s="145"/>
      <c r="ID65" s="145"/>
      <c r="IE65" s="145"/>
      <c r="IF65" s="145"/>
      <c r="IG65" s="145"/>
      <c r="IH65" s="145"/>
      <c r="II65" s="145"/>
      <c r="IJ65" s="145"/>
      <c r="IK65" s="145"/>
    </row>
    <row r="66" spans="1:245" ht="36.950000000000003" customHeight="1" x14ac:dyDescent="0.25">
      <c r="A66" s="144" t="s">
        <v>782</v>
      </c>
      <c r="B66" s="160">
        <v>60060</v>
      </c>
      <c r="C66" s="143" t="s">
        <v>785</v>
      </c>
      <c r="D66" s="149">
        <v>1600</v>
      </c>
      <c r="E66" s="144" t="s">
        <v>496</v>
      </c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  <c r="BO66" s="145"/>
      <c r="BP66" s="145"/>
      <c r="BQ66" s="145"/>
      <c r="BR66" s="145"/>
      <c r="BS66" s="145"/>
      <c r="BT66" s="145"/>
      <c r="BU66" s="145"/>
      <c r="BV66" s="145"/>
      <c r="BW66" s="145"/>
      <c r="BX66" s="145"/>
      <c r="BY66" s="145"/>
      <c r="BZ66" s="145"/>
      <c r="CA66" s="145"/>
      <c r="CB66" s="145"/>
      <c r="CC66" s="145"/>
      <c r="CD66" s="145"/>
      <c r="CE66" s="145"/>
      <c r="CF66" s="145"/>
      <c r="CG66" s="145"/>
      <c r="CH66" s="145"/>
      <c r="CI66" s="145"/>
      <c r="CJ66" s="145"/>
      <c r="CK66" s="145"/>
      <c r="CL66" s="145"/>
      <c r="CM66" s="145"/>
      <c r="CN66" s="145"/>
      <c r="CO66" s="145"/>
      <c r="CP66" s="145"/>
      <c r="CQ66" s="145"/>
      <c r="CR66" s="145"/>
      <c r="CS66" s="145"/>
      <c r="CT66" s="145"/>
      <c r="CU66" s="145"/>
      <c r="CV66" s="145"/>
      <c r="CW66" s="145"/>
      <c r="CX66" s="145"/>
      <c r="CY66" s="145"/>
      <c r="CZ66" s="145"/>
      <c r="DA66" s="145"/>
      <c r="DB66" s="145"/>
      <c r="DC66" s="145"/>
      <c r="DD66" s="145"/>
      <c r="DE66" s="145"/>
      <c r="DF66" s="145"/>
      <c r="DG66" s="145"/>
      <c r="DH66" s="145"/>
      <c r="DI66" s="145"/>
      <c r="DJ66" s="145"/>
      <c r="DK66" s="145"/>
      <c r="DL66" s="145"/>
      <c r="DM66" s="145"/>
      <c r="DN66" s="145"/>
      <c r="DO66" s="145"/>
      <c r="DP66" s="145"/>
      <c r="DQ66" s="145"/>
      <c r="DR66" s="145"/>
      <c r="DS66" s="145"/>
      <c r="DT66" s="145"/>
      <c r="DU66" s="145"/>
      <c r="DV66" s="145"/>
      <c r="DW66" s="145"/>
      <c r="DX66" s="145"/>
      <c r="DY66" s="145"/>
      <c r="DZ66" s="145"/>
      <c r="EA66" s="145"/>
      <c r="EB66" s="145"/>
      <c r="EC66" s="145"/>
      <c r="ED66" s="145"/>
      <c r="EE66" s="145"/>
      <c r="EF66" s="145"/>
      <c r="EG66" s="145"/>
      <c r="EH66" s="145"/>
      <c r="EI66" s="145"/>
      <c r="EJ66" s="145"/>
      <c r="EK66" s="145"/>
      <c r="EL66" s="145"/>
      <c r="EM66" s="145"/>
      <c r="EN66" s="145"/>
      <c r="EO66" s="145"/>
      <c r="EP66" s="145"/>
      <c r="EQ66" s="145"/>
      <c r="ER66" s="145"/>
      <c r="ES66" s="145"/>
      <c r="ET66" s="145"/>
      <c r="EU66" s="145"/>
      <c r="EV66" s="145"/>
      <c r="EW66" s="145"/>
      <c r="EX66" s="145"/>
      <c r="EY66" s="145"/>
      <c r="EZ66" s="145"/>
      <c r="FA66" s="145"/>
      <c r="FB66" s="145"/>
      <c r="FC66" s="145"/>
      <c r="FD66" s="145"/>
      <c r="FE66" s="145"/>
      <c r="FF66" s="145"/>
      <c r="FG66" s="145"/>
      <c r="FH66" s="145"/>
      <c r="FI66" s="145"/>
      <c r="FJ66" s="145"/>
      <c r="FK66" s="145"/>
      <c r="FL66" s="145"/>
      <c r="FM66" s="145"/>
      <c r="FN66" s="145"/>
      <c r="FO66" s="145"/>
      <c r="FP66" s="145"/>
      <c r="FQ66" s="145"/>
      <c r="FR66" s="145"/>
      <c r="FS66" s="145"/>
      <c r="FT66" s="145"/>
      <c r="FU66" s="145"/>
      <c r="FV66" s="145"/>
      <c r="FW66" s="145"/>
      <c r="FX66" s="145"/>
      <c r="FY66" s="145"/>
      <c r="FZ66" s="145"/>
      <c r="GA66" s="145"/>
      <c r="GB66" s="145"/>
      <c r="GC66" s="145"/>
      <c r="GD66" s="145"/>
      <c r="GE66" s="145"/>
      <c r="GF66" s="145"/>
      <c r="GG66" s="145"/>
      <c r="GH66" s="145"/>
      <c r="GI66" s="145"/>
      <c r="GJ66" s="145"/>
      <c r="GK66" s="145"/>
      <c r="GL66" s="145"/>
      <c r="GM66" s="145"/>
      <c r="GN66" s="145"/>
      <c r="GO66" s="145"/>
      <c r="GP66" s="145"/>
      <c r="GQ66" s="145"/>
      <c r="GR66" s="145"/>
      <c r="GS66" s="145"/>
      <c r="GT66" s="145"/>
      <c r="GU66" s="145"/>
      <c r="GV66" s="145"/>
      <c r="GW66" s="145"/>
      <c r="GX66" s="145"/>
      <c r="GY66" s="145"/>
      <c r="GZ66" s="145"/>
      <c r="HA66" s="145"/>
      <c r="HB66" s="145"/>
      <c r="HC66" s="145"/>
      <c r="HD66" s="145"/>
      <c r="HE66" s="145"/>
      <c r="HF66" s="145"/>
      <c r="HG66" s="145"/>
      <c r="HH66" s="145"/>
      <c r="HI66" s="145"/>
      <c r="HJ66" s="145"/>
      <c r="HK66" s="145"/>
      <c r="HL66" s="145"/>
      <c r="HM66" s="145"/>
      <c r="HN66" s="145"/>
      <c r="HO66" s="145"/>
      <c r="HP66" s="145"/>
      <c r="HQ66" s="145"/>
      <c r="HR66" s="145"/>
      <c r="HS66" s="145"/>
      <c r="HT66" s="145"/>
      <c r="HU66" s="145"/>
      <c r="HV66" s="145"/>
      <c r="HW66" s="145"/>
      <c r="HX66" s="145"/>
      <c r="HY66" s="145"/>
      <c r="HZ66" s="145"/>
      <c r="IA66" s="145"/>
      <c r="IB66" s="145"/>
      <c r="IC66" s="145"/>
      <c r="ID66" s="145"/>
      <c r="IE66" s="145"/>
      <c r="IF66" s="145"/>
      <c r="IG66" s="145"/>
      <c r="IH66" s="145"/>
      <c r="II66" s="145"/>
      <c r="IJ66" s="145"/>
      <c r="IK66" s="145"/>
    </row>
    <row r="67" spans="1:245" ht="15" customHeight="1" x14ac:dyDescent="0.25">
      <c r="A67" s="836" t="s">
        <v>786</v>
      </c>
      <c r="B67" s="836"/>
      <c r="C67" s="836"/>
      <c r="D67" s="836"/>
      <c r="E67" s="836"/>
    </row>
    <row r="68" spans="1:245" ht="42" x14ac:dyDescent="0.25">
      <c r="A68" s="139" t="s">
        <v>787</v>
      </c>
      <c r="B68" s="160">
        <v>60061</v>
      </c>
      <c r="C68" s="148" t="s">
        <v>788</v>
      </c>
      <c r="D68" s="161">
        <v>750</v>
      </c>
      <c r="E68" s="162" t="s">
        <v>496</v>
      </c>
    </row>
    <row r="69" spans="1:245" ht="42" x14ac:dyDescent="0.25">
      <c r="A69" s="139" t="s">
        <v>787</v>
      </c>
      <c r="B69" s="160">
        <v>60062</v>
      </c>
      <c r="C69" s="148" t="s">
        <v>789</v>
      </c>
      <c r="D69" s="161">
        <v>950</v>
      </c>
      <c r="E69" s="162" t="s">
        <v>496</v>
      </c>
    </row>
    <row r="70" spans="1:245" ht="36.950000000000003" customHeight="1" x14ac:dyDescent="0.25">
      <c r="A70" s="163" t="s">
        <v>787</v>
      </c>
      <c r="B70" s="160">
        <v>60063</v>
      </c>
      <c r="C70" s="164" t="s">
        <v>790</v>
      </c>
      <c r="D70" s="142">
        <v>500</v>
      </c>
      <c r="E70" s="163" t="s">
        <v>496</v>
      </c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  <c r="BO70" s="145"/>
      <c r="BP70" s="145"/>
      <c r="BQ70" s="145"/>
      <c r="BR70" s="145"/>
      <c r="BS70" s="145"/>
      <c r="BT70" s="145"/>
      <c r="BU70" s="145"/>
      <c r="BV70" s="145"/>
      <c r="BW70" s="145"/>
      <c r="BX70" s="145"/>
      <c r="BY70" s="145"/>
      <c r="BZ70" s="145"/>
      <c r="CA70" s="145"/>
      <c r="CB70" s="145"/>
      <c r="CC70" s="145"/>
      <c r="CD70" s="145"/>
      <c r="CE70" s="145"/>
      <c r="CF70" s="145"/>
      <c r="CG70" s="145"/>
      <c r="CH70" s="145"/>
      <c r="CI70" s="145"/>
      <c r="CJ70" s="145"/>
      <c r="CK70" s="145"/>
      <c r="CL70" s="145"/>
      <c r="CM70" s="145"/>
      <c r="CN70" s="145"/>
      <c r="CO70" s="145"/>
      <c r="CP70" s="145"/>
      <c r="CQ70" s="145"/>
      <c r="CR70" s="145"/>
      <c r="CS70" s="145"/>
      <c r="CT70" s="145"/>
      <c r="CU70" s="145"/>
      <c r="CV70" s="145"/>
      <c r="CW70" s="145"/>
      <c r="CX70" s="145"/>
      <c r="CY70" s="145"/>
      <c r="CZ70" s="145"/>
      <c r="DA70" s="145"/>
      <c r="DB70" s="145"/>
      <c r="DC70" s="145"/>
      <c r="DD70" s="145"/>
      <c r="DE70" s="145"/>
      <c r="DF70" s="145"/>
      <c r="DG70" s="145"/>
      <c r="DH70" s="145"/>
      <c r="DI70" s="145"/>
      <c r="DJ70" s="145"/>
      <c r="DK70" s="145"/>
      <c r="DL70" s="145"/>
      <c r="DM70" s="145"/>
      <c r="DN70" s="145"/>
      <c r="DO70" s="145"/>
      <c r="DP70" s="145"/>
      <c r="DQ70" s="145"/>
      <c r="DR70" s="145"/>
      <c r="DS70" s="145"/>
      <c r="DT70" s="145"/>
      <c r="DU70" s="145"/>
      <c r="DV70" s="145"/>
      <c r="DW70" s="145"/>
      <c r="DX70" s="145"/>
      <c r="DY70" s="145"/>
      <c r="DZ70" s="145"/>
      <c r="EA70" s="145"/>
      <c r="EB70" s="145"/>
      <c r="EC70" s="145"/>
      <c r="ED70" s="145"/>
      <c r="EE70" s="145"/>
      <c r="EF70" s="145"/>
      <c r="EG70" s="145"/>
      <c r="EH70" s="145"/>
      <c r="EI70" s="145"/>
      <c r="EJ70" s="145"/>
      <c r="EK70" s="145"/>
      <c r="EL70" s="145"/>
      <c r="EM70" s="145"/>
      <c r="EN70" s="145"/>
      <c r="EO70" s="145"/>
      <c r="EP70" s="145"/>
      <c r="EQ70" s="145"/>
      <c r="ER70" s="145"/>
      <c r="ES70" s="145"/>
      <c r="ET70" s="145"/>
      <c r="EU70" s="145"/>
      <c r="EV70" s="145"/>
      <c r="EW70" s="145"/>
      <c r="EX70" s="145"/>
      <c r="EY70" s="145"/>
      <c r="EZ70" s="145"/>
      <c r="FA70" s="145"/>
      <c r="FB70" s="145"/>
      <c r="FC70" s="145"/>
      <c r="FD70" s="145"/>
      <c r="FE70" s="145"/>
      <c r="FF70" s="145"/>
      <c r="FG70" s="145"/>
      <c r="FH70" s="145"/>
      <c r="FI70" s="145"/>
      <c r="FJ70" s="145"/>
      <c r="FK70" s="145"/>
      <c r="FL70" s="145"/>
      <c r="FM70" s="145"/>
      <c r="FN70" s="145"/>
      <c r="FO70" s="145"/>
      <c r="FP70" s="145"/>
      <c r="FQ70" s="145"/>
      <c r="FR70" s="145"/>
      <c r="FS70" s="145"/>
      <c r="FT70" s="145"/>
      <c r="FU70" s="145"/>
      <c r="FV70" s="145"/>
      <c r="FW70" s="145"/>
      <c r="FX70" s="145"/>
      <c r="FY70" s="145"/>
      <c r="FZ70" s="145"/>
      <c r="GA70" s="145"/>
      <c r="GB70" s="145"/>
      <c r="GC70" s="145"/>
      <c r="GD70" s="145"/>
      <c r="GE70" s="145"/>
      <c r="GF70" s="145"/>
      <c r="GG70" s="145"/>
      <c r="GH70" s="145"/>
      <c r="GI70" s="145"/>
      <c r="GJ70" s="145"/>
      <c r="GK70" s="145"/>
      <c r="GL70" s="145"/>
      <c r="GM70" s="145"/>
      <c r="GN70" s="145"/>
      <c r="GO70" s="145"/>
      <c r="GP70" s="145"/>
      <c r="GQ70" s="145"/>
      <c r="GR70" s="145"/>
      <c r="GS70" s="145"/>
      <c r="GT70" s="145"/>
      <c r="GU70" s="145"/>
      <c r="GV70" s="145"/>
      <c r="GW70" s="145"/>
      <c r="GX70" s="145"/>
      <c r="GY70" s="145"/>
      <c r="GZ70" s="145"/>
      <c r="HA70" s="145"/>
      <c r="HB70" s="145"/>
      <c r="HC70" s="145"/>
      <c r="HD70" s="145"/>
      <c r="HE70" s="145"/>
      <c r="HF70" s="145"/>
      <c r="HG70" s="145"/>
      <c r="HH70" s="145"/>
      <c r="HI70" s="145"/>
      <c r="HJ70" s="145"/>
      <c r="HK70" s="145"/>
      <c r="HL70" s="145"/>
      <c r="HM70" s="145"/>
      <c r="HN70" s="145"/>
      <c r="HO70" s="145"/>
      <c r="HP70" s="145"/>
      <c r="HQ70" s="145"/>
      <c r="HR70" s="145"/>
      <c r="HS70" s="145"/>
      <c r="HT70" s="145"/>
      <c r="HU70" s="145"/>
      <c r="HV70" s="145"/>
      <c r="HW70" s="145"/>
      <c r="HX70" s="145"/>
      <c r="HY70" s="145"/>
      <c r="HZ70" s="145"/>
      <c r="IA70" s="145"/>
      <c r="IB70" s="145"/>
      <c r="IC70" s="145"/>
      <c r="ID70" s="145"/>
      <c r="IE70" s="145"/>
      <c r="IF70" s="145"/>
      <c r="IG70" s="145"/>
      <c r="IH70" s="145"/>
      <c r="II70" s="145"/>
      <c r="IJ70" s="145"/>
      <c r="IK70" s="145"/>
    </row>
    <row r="71" spans="1:245" ht="36.950000000000003" customHeight="1" x14ac:dyDescent="0.25">
      <c r="A71" s="144" t="s">
        <v>787</v>
      </c>
      <c r="B71" s="160">
        <v>60064</v>
      </c>
      <c r="C71" s="143" t="s">
        <v>791</v>
      </c>
      <c r="D71" s="149">
        <v>600</v>
      </c>
      <c r="E71" s="144" t="s">
        <v>496</v>
      </c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  <c r="BO71" s="145"/>
      <c r="BP71" s="145"/>
      <c r="BQ71" s="145"/>
      <c r="BR71" s="145"/>
      <c r="BS71" s="145"/>
      <c r="BT71" s="145"/>
      <c r="BU71" s="145"/>
      <c r="BV71" s="145"/>
      <c r="BW71" s="145"/>
      <c r="BX71" s="145"/>
      <c r="BY71" s="145"/>
      <c r="BZ71" s="145"/>
      <c r="CA71" s="145"/>
      <c r="CB71" s="145"/>
      <c r="CC71" s="145"/>
      <c r="CD71" s="145"/>
      <c r="CE71" s="145"/>
      <c r="CF71" s="145"/>
      <c r="CG71" s="145"/>
      <c r="CH71" s="145"/>
      <c r="CI71" s="145"/>
      <c r="CJ71" s="145"/>
      <c r="CK71" s="145"/>
      <c r="CL71" s="145"/>
      <c r="CM71" s="145"/>
      <c r="CN71" s="145"/>
      <c r="CO71" s="145"/>
      <c r="CP71" s="145"/>
      <c r="CQ71" s="145"/>
      <c r="CR71" s="145"/>
      <c r="CS71" s="145"/>
      <c r="CT71" s="145"/>
      <c r="CU71" s="145"/>
      <c r="CV71" s="145"/>
      <c r="CW71" s="145"/>
      <c r="CX71" s="145"/>
      <c r="CY71" s="145"/>
      <c r="CZ71" s="145"/>
      <c r="DA71" s="145"/>
      <c r="DB71" s="145"/>
      <c r="DC71" s="145"/>
      <c r="DD71" s="145"/>
      <c r="DE71" s="145"/>
      <c r="DF71" s="145"/>
      <c r="DG71" s="145"/>
      <c r="DH71" s="145"/>
      <c r="DI71" s="145"/>
      <c r="DJ71" s="145"/>
      <c r="DK71" s="145"/>
      <c r="DL71" s="145"/>
      <c r="DM71" s="145"/>
      <c r="DN71" s="145"/>
      <c r="DO71" s="145"/>
      <c r="DP71" s="145"/>
      <c r="DQ71" s="145"/>
      <c r="DR71" s="145"/>
      <c r="DS71" s="145"/>
      <c r="DT71" s="145"/>
      <c r="DU71" s="145"/>
      <c r="DV71" s="145"/>
      <c r="DW71" s="145"/>
      <c r="DX71" s="145"/>
      <c r="DY71" s="145"/>
      <c r="DZ71" s="145"/>
      <c r="EA71" s="145"/>
      <c r="EB71" s="145"/>
      <c r="EC71" s="145"/>
      <c r="ED71" s="145"/>
      <c r="EE71" s="145"/>
      <c r="EF71" s="145"/>
      <c r="EG71" s="145"/>
      <c r="EH71" s="145"/>
      <c r="EI71" s="145"/>
      <c r="EJ71" s="145"/>
      <c r="EK71" s="145"/>
      <c r="EL71" s="145"/>
      <c r="EM71" s="145"/>
      <c r="EN71" s="145"/>
      <c r="EO71" s="145"/>
      <c r="EP71" s="145"/>
      <c r="EQ71" s="145"/>
      <c r="ER71" s="145"/>
      <c r="ES71" s="145"/>
      <c r="ET71" s="145"/>
      <c r="EU71" s="145"/>
      <c r="EV71" s="145"/>
      <c r="EW71" s="145"/>
      <c r="EX71" s="145"/>
      <c r="EY71" s="145"/>
      <c r="EZ71" s="145"/>
      <c r="FA71" s="145"/>
      <c r="FB71" s="145"/>
      <c r="FC71" s="145"/>
      <c r="FD71" s="145"/>
      <c r="FE71" s="145"/>
      <c r="FF71" s="145"/>
      <c r="FG71" s="145"/>
      <c r="FH71" s="145"/>
      <c r="FI71" s="145"/>
      <c r="FJ71" s="145"/>
      <c r="FK71" s="145"/>
      <c r="FL71" s="145"/>
      <c r="FM71" s="145"/>
      <c r="FN71" s="145"/>
      <c r="FO71" s="145"/>
      <c r="FP71" s="145"/>
      <c r="FQ71" s="145"/>
      <c r="FR71" s="145"/>
      <c r="FS71" s="145"/>
      <c r="FT71" s="145"/>
      <c r="FU71" s="145"/>
      <c r="FV71" s="145"/>
      <c r="FW71" s="145"/>
      <c r="FX71" s="145"/>
      <c r="FY71" s="145"/>
      <c r="FZ71" s="145"/>
      <c r="GA71" s="145"/>
      <c r="GB71" s="145"/>
      <c r="GC71" s="145"/>
      <c r="GD71" s="145"/>
      <c r="GE71" s="145"/>
      <c r="GF71" s="145"/>
      <c r="GG71" s="145"/>
      <c r="GH71" s="145"/>
      <c r="GI71" s="145"/>
      <c r="GJ71" s="145"/>
      <c r="GK71" s="145"/>
      <c r="GL71" s="145"/>
      <c r="GM71" s="145"/>
      <c r="GN71" s="145"/>
      <c r="GO71" s="145"/>
      <c r="GP71" s="145"/>
      <c r="GQ71" s="145"/>
      <c r="GR71" s="145"/>
      <c r="GS71" s="145"/>
      <c r="GT71" s="145"/>
      <c r="GU71" s="145"/>
      <c r="GV71" s="145"/>
      <c r="GW71" s="145"/>
      <c r="GX71" s="145"/>
      <c r="GY71" s="145"/>
      <c r="GZ71" s="145"/>
      <c r="HA71" s="145"/>
      <c r="HB71" s="145"/>
      <c r="HC71" s="145"/>
      <c r="HD71" s="145"/>
      <c r="HE71" s="145"/>
      <c r="HF71" s="145"/>
      <c r="HG71" s="145"/>
      <c r="HH71" s="145"/>
      <c r="HI71" s="145"/>
      <c r="HJ71" s="145"/>
      <c r="HK71" s="145"/>
      <c r="HL71" s="145"/>
      <c r="HM71" s="145"/>
      <c r="HN71" s="145"/>
      <c r="HO71" s="145"/>
      <c r="HP71" s="145"/>
      <c r="HQ71" s="145"/>
      <c r="HR71" s="145"/>
      <c r="HS71" s="145"/>
      <c r="HT71" s="145"/>
      <c r="HU71" s="145"/>
      <c r="HV71" s="145"/>
      <c r="HW71" s="145"/>
      <c r="HX71" s="145"/>
      <c r="HY71" s="145"/>
      <c r="HZ71" s="145"/>
      <c r="IA71" s="145"/>
      <c r="IB71" s="145"/>
      <c r="IC71" s="145"/>
      <c r="ID71" s="145"/>
      <c r="IE71" s="145"/>
      <c r="IF71" s="145"/>
      <c r="IG71" s="145"/>
      <c r="IH71" s="145"/>
      <c r="II71" s="145"/>
      <c r="IJ71" s="145"/>
      <c r="IK71" s="145"/>
    </row>
    <row r="72" spans="1:245" ht="42" x14ac:dyDescent="0.25">
      <c r="A72" s="139" t="s">
        <v>724</v>
      </c>
      <c r="B72" s="160">
        <v>60065</v>
      </c>
      <c r="C72" s="148" t="s">
        <v>792</v>
      </c>
      <c r="D72" s="161">
        <v>750</v>
      </c>
      <c r="E72" s="162" t="s">
        <v>496</v>
      </c>
    </row>
    <row r="73" spans="1:245" ht="42" x14ac:dyDescent="0.25">
      <c r="A73" s="139" t="s">
        <v>686</v>
      </c>
      <c r="B73" s="160">
        <v>60066</v>
      </c>
      <c r="C73" s="148" t="s">
        <v>793</v>
      </c>
      <c r="D73" s="161">
        <v>750</v>
      </c>
      <c r="E73" s="162" t="s">
        <v>496</v>
      </c>
    </row>
    <row r="74" spans="1:245" ht="42" x14ac:dyDescent="0.25">
      <c r="A74" s="139" t="s">
        <v>750</v>
      </c>
      <c r="B74" s="160">
        <v>60067</v>
      </c>
      <c r="C74" s="148" t="s">
        <v>794</v>
      </c>
      <c r="D74" s="161">
        <v>750</v>
      </c>
      <c r="E74" s="162" t="s">
        <v>496</v>
      </c>
    </row>
    <row r="75" spans="1:245" ht="42" x14ac:dyDescent="0.25">
      <c r="A75" s="139" t="s">
        <v>706</v>
      </c>
      <c r="B75" s="160">
        <v>60068</v>
      </c>
      <c r="C75" s="148" t="s">
        <v>795</v>
      </c>
      <c r="D75" s="161">
        <v>950</v>
      </c>
      <c r="E75" s="162" t="s">
        <v>496</v>
      </c>
    </row>
    <row r="76" spans="1:245" ht="42" x14ac:dyDescent="0.25">
      <c r="A76" s="139" t="s">
        <v>708</v>
      </c>
      <c r="B76" s="160">
        <v>60069</v>
      </c>
      <c r="C76" s="148" t="s">
        <v>796</v>
      </c>
      <c r="D76" s="161">
        <v>950</v>
      </c>
      <c r="E76" s="162" t="s">
        <v>496</v>
      </c>
    </row>
    <row r="77" spans="1:245" ht="42" x14ac:dyDescent="0.25">
      <c r="A77" s="139" t="s">
        <v>697</v>
      </c>
      <c r="B77" s="160">
        <v>60070</v>
      </c>
      <c r="C77" s="148" t="s">
        <v>797</v>
      </c>
      <c r="D77" s="161">
        <v>750</v>
      </c>
      <c r="E77" s="162" t="s">
        <v>496</v>
      </c>
    </row>
    <row r="78" spans="1:245" ht="42" x14ac:dyDescent="0.25">
      <c r="A78" s="139" t="s">
        <v>699</v>
      </c>
      <c r="B78" s="160">
        <v>60071</v>
      </c>
      <c r="C78" s="148" t="s">
        <v>798</v>
      </c>
      <c r="D78" s="161">
        <v>750</v>
      </c>
      <c r="E78" s="162" t="s">
        <v>496</v>
      </c>
    </row>
    <row r="79" spans="1:245" ht="30" x14ac:dyDescent="0.25">
      <c r="A79" s="139" t="s">
        <v>137</v>
      </c>
      <c r="B79" s="160">
        <v>60072</v>
      </c>
      <c r="C79" s="148" t="s">
        <v>799</v>
      </c>
      <c r="D79" s="161">
        <v>300</v>
      </c>
      <c r="E79" s="162" t="s">
        <v>496</v>
      </c>
    </row>
    <row r="80" spans="1:245" ht="22.5" customHeight="1" x14ac:dyDescent="0.25">
      <c r="A80" s="836" t="s">
        <v>800</v>
      </c>
      <c r="B80" s="836"/>
      <c r="C80" s="836"/>
      <c r="D80" s="836"/>
      <c r="E80" s="836"/>
      <c r="F80" s="165"/>
    </row>
    <row r="81" spans="1:5" ht="42" x14ac:dyDescent="0.25">
      <c r="A81" s="166" t="s">
        <v>801</v>
      </c>
      <c r="B81" s="160">
        <v>60073</v>
      </c>
      <c r="C81" s="167" t="s">
        <v>802</v>
      </c>
      <c r="D81" s="142">
        <v>3400</v>
      </c>
      <c r="E81" s="163" t="s">
        <v>496</v>
      </c>
    </row>
    <row r="82" spans="1:5" ht="42" x14ac:dyDescent="0.25">
      <c r="A82" s="168" t="s">
        <v>803</v>
      </c>
      <c r="B82" s="160">
        <v>60074</v>
      </c>
      <c r="C82" s="167" t="s">
        <v>804</v>
      </c>
      <c r="D82" s="142">
        <v>3400</v>
      </c>
      <c r="E82" s="163" t="s">
        <v>496</v>
      </c>
    </row>
    <row r="83" spans="1:5" ht="63" x14ac:dyDescent="0.25">
      <c r="A83" s="166" t="s">
        <v>805</v>
      </c>
      <c r="B83" s="160">
        <v>60075</v>
      </c>
      <c r="C83" s="167" t="s">
        <v>806</v>
      </c>
      <c r="D83" s="142">
        <v>3400</v>
      </c>
      <c r="E83" s="163" t="s">
        <v>496</v>
      </c>
    </row>
    <row r="84" spans="1:5" ht="42" x14ac:dyDescent="0.25">
      <c r="A84" s="168" t="s">
        <v>807</v>
      </c>
      <c r="B84" s="160">
        <v>60076</v>
      </c>
      <c r="C84" s="167" t="s">
        <v>808</v>
      </c>
      <c r="D84" s="142">
        <v>3900</v>
      </c>
      <c r="E84" s="163" t="s">
        <v>496</v>
      </c>
    </row>
    <row r="85" spans="1:5" ht="63" x14ac:dyDescent="0.25">
      <c r="A85" s="168" t="s">
        <v>809</v>
      </c>
      <c r="B85" s="160">
        <v>60077</v>
      </c>
      <c r="C85" s="167" t="s">
        <v>810</v>
      </c>
      <c r="D85" s="142">
        <v>6700</v>
      </c>
      <c r="E85" s="163" t="s">
        <v>496</v>
      </c>
    </row>
    <row r="86" spans="1:5" ht="63" x14ac:dyDescent="0.25">
      <c r="A86" s="168" t="s">
        <v>811</v>
      </c>
      <c r="B86" s="160">
        <v>60078</v>
      </c>
      <c r="C86" s="167" t="s">
        <v>812</v>
      </c>
      <c r="D86" s="142">
        <v>9600</v>
      </c>
      <c r="E86" s="163" t="s">
        <v>496</v>
      </c>
    </row>
    <row r="87" spans="1:5" ht="63" x14ac:dyDescent="0.25">
      <c r="A87" s="168" t="s">
        <v>813</v>
      </c>
      <c r="B87" s="160">
        <v>60079</v>
      </c>
      <c r="C87" s="167" t="s">
        <v>814</v>
      </c>
      <c r="D87" s="142">
        <v>6700</v>
      </c>
      <c r="E87" s="163" t="s">
        <v>496</v>
      </c>
    </row>
    <row r="88" spans="1:5" ht="42" x14ac:dyDescent="0.25">
      <c r="A88" s="166" t="s">
        <v>815</v>
      </c>
      <c r="B88" s="160">
        <v>60080</v>
      </c>
      <c r="C88" s="167" t="s">
        <v>816</v>
      </c>
      <c r="D88" s="142">
        <v>3400</v>
      </c>
      <c r="E88" s="163" t="s">
        <v>496</v>
      </c>
    </row>
    <row r="89" spans="1:5" ht="42" x14ac:dyDescent="0.25">
      <c r="A89" s="166" t="s">
        <v>817</v>
      </c>
      <c r="B89" s="160">
        <v>60081</v>
      </c>
      <c r="C89" s="167" t="s">
        <v>818</v>
      </c>
      <c r="D89" s="142">
        <v>3400</v>
      </c>
      <c r="E89" s="163" t="s">
        <v>496</v>
      </c>
    </row>
    <row r="90" spans="1:5" ht="63" x14ac:dyDescent="0.25">
      <c r="A90" s="166" t="s">
        <v>819</v>
      </c>
      <c r="B90" s="160">
        <v>60082</v>
      </c>
      <c r="C90" s="167" t="s">
        <v>820</v>
      </c>
      <c r="D90" s="142">
        <v>6700</v>
      </c>
      <c r="E90" s="163" t="s">
        <v>496</v>
      </c>
    </row>
    <row r="91" spans="1:5" ht="21" x14ac:dyDescent="0.25">
      <c r="A91" s="166" t="s">
        <v>821</v>
      </c>
      <c r="B91" s="160">
        <v>60083</v>
      </c>
      <c r="C91" s="167" t="s">
        <v>822</v>
      </c>
      <c r="D91" s="142">
        <v>3400</v>
      </c>
      <c r="E91" s="163" t="s">
        <v>496</v>
      </c>
    </row>
    <row r="92" spans="1:5" ht="42" x14ac:dyDescent="0.25">
      <c r="A92" s="166" t="s">
        <v>823</v>
      </c>
      <c r="B92" s="160">
        <v>60084</v>
      </c>
      <c r="C92" s="167" t="s">
        <v>824</v>
      </c>
      <c r="D92" s="142">
        <v>3600</v>
      </c>
      <c r="E92" s="163" t="s">
        <v>496</v>
      </c>
    </row>
    <row r="93" spans="1:5" ht="42" x14ac:dyDescent="0.25">
      <c r="A93" s="166" t="s">
        <v>825</v>
      </c>
      <c r="B93" s="160">
        <v>60085</v>
      </c>
      <c r="C93" s="167" t="s">
        <v>826</v>
      </c>
      <c r="D93" s="142">
        <v>4800</v>
      </c>
      <c r="E93" s="163" t="s">
        <v>496</v>
      </c>
    </row>
    <row r="94" spans="1:5" ht="63" x14ac:dyDescent="0.25">
      <c r="A94" s="166" t="s">
        <v>805</v>
      </c>
      <c r="B94" s="160">
        <v>60086</v>
      </c>
      <c r="C94" s="167" t="s">
        <v>827</v>
      </c>
      <c r="D94" s="142">
        <v>3400</v>
      </c>
      <c r="E94" s="163" t="s">
        <v>496</v>
      </c>
    </row>
    <row r="95" spans="1:5" ht="42" x14ac:dyDescent="0.25">
      <c r="A95" s="166" t="s">
        <v>805</v>
      </c>
      <c r="B95" s="160">
        <v>60087</v>
      </c>
      <c r="C95" s="167" t="s">
        <v>828</v>
      </c>
      <c r="D95" s="142">
        <v>3400</v>
      </c>
      <c r="E95" s="163" t="s">
        <v>496</v>
      </c>
    </row>
    <row r="96" spans="1:5" ht="42" x14ac:dyDescent="0.25">
      <c r="A96" s="166" t="s">
        <v>805</v>
      </c>
      <c r="B96" s="160">
        <v>60088</v>
      </c>
      <c r="C96" s="167" t="s">
        <v>829</v>
      </c>
      <c r="D96" s="142">
        <v>3400</v>
      </c>
      <c r="E96" s="163" t="s">
        <v>496</v>
      </c>
    </row>
    <row r="97" spans="1:5" ht="42" x14ac:dyDescent="0.25">
      <c r="A97" s="166" t="s">
        <v>803</v>
      </c>
      <c r="B97" s="160">
        <v>60089</v>
      </c>
      <c r="C97" s="167" t="s">
        <v>830</v>
      </c>
      <c r="D97" s="142">
        <v>3400</v>
      </c>
      <c r="E97" s="163" t="s">
        <v>496</v>
      </c>
    </row>
    <row r="98" spans="1:5" ht="42" x14ac:dyDescent="0.25">
      <c r="A98" s="166" t="s">
        <v>803</v>
      </c>
      <c r="B98" s="160">
        <v>60090</v>
      </c>
      <c r="C98" s="167" t="s">
        <v>831</v>
      </c>
      <c r="D98" s="142">
        <v>3400</v>
      </c>
      <c r="E98" s="163" t="s">
        <v>496</v>
      </c>
    </row>
    <row r="99" spans="1:5" ht="42" x14ac:dyDescent="0.25">
      <c r="A99" s="166" t="s">
        <v>803</v>
      </c>
      <c r="B99" s="160">
        <v>60091</v>
      </c>
      <c r="C99" s="167" t="s">
        <v>832</v>
      </c>
      <c r="D99" s="142">
        <v>3400</v>
      </c>
      <c r="E99" s="163" t="s">
        <v>496</v>
      </c>
    </row>
    <row r="100" spans="1:5" ht="30" x14ac:dyDescent="0.25">
      <c r="A100" s="166" t="s">
        <v>833</v>
      </c>
      <c r="B100" s="160">
        <v>60092</v>
      </c>
      <c r="C100" s="167" t="s">
        <v>834</v>
      </c>
      <c r="D100" s="142">
        <v>3400</v>
      </c>
      <c r="E100" s="163" t="s">
        <v>496</v>
      </c>
    </row>
    <row r="101" spans="1:5" ht="42" x14ac:dyDescent="0.25">
      <c r="A101" s="166" t="s">
        <v>835</v>
      </c>
      <c r="B101" s="160">
        <v>60093</v>
      </c>
      <c r="C101" s="167" t="s">
        <v>836</v>
      </c>
      <c r="D101" s="142">
        <v>3400</v>
      </c>
      <c r="E101" s="163" t="s">
        <v>496</v>
      </c>
    </row>
    <row r="102" spans="1:5" ht="42" x14ac:dyDescent="0.25">
      <c r="A102" s="166" t="s">
        <v>837</v>
      </c>
      <c r="B102" s="160">
        <v>60094</v>
      </c>
      <c r="C102" s="167" t="s">
        <v>838</v>
      </c>
      <c r="D102" s="142">
        <v>3400</v>
      </c>
      <c r="E102" s="163" t="s">
        <v>496</v>
      </c>
    </row>
    <row r="103" spans="1:5" ht="42" x14ac:dyDescent="0.25">
      <c r="A103" s="166" t="s">
        <v>839</v>
      </c>
      <c r="B103" s="160">
        <v>60095</v>
      </c>
      <c r="C103" s="167" t="s">
        <v>840</v>
      </c>
      <c r="D103" s="142">
        <v>3400</v>
      </c>
      <c r="E103" s="163" t="s">
        <v>496</v>
      </c>
    </row>
    <row r="104" spans="1:5" ht="42" x14ac:dyDescent="0.25">
      <c r="A104" s="166" t="s">
        <v>841</v>
      </c>
      <c r="B104" s="160">
        <v>60096</v>
      </c>
      <c r="C104" s="167" t="s">
        <v>842</v>
      </c>
      <c r="D104" s="142">
        <v>3400</v>
      </c>
      <c r="E104" s="163" t="s">
        <v>496</v>
      </c>
    </row>
    <row r="105" spans="1:5" ht="63" x14ac:dyDescent="0.25">
      <c r="A105" s="166" t="s">
        <v>843</v>
      </c>
      <c r="B105" s="160">
        <v>60097</v>
      </c>
      <c r="C105" s="167" t="s">
        <v>844</v>
      </c>
      <c r="D105" s="142">
        <v>6700</v>
      </c>
      <c r="E105" s="163" t="s">
        <v>496</v>
      </c>
    </row>
    <row r="106" spans="1:5" ht="63" x14ac:dyDescent="0.25">
      <c r="A106" s="166" t="s">
        <v>845</v>
      </c>
      <c r="B106" s="160">
        <v>60098</v>
      </c>
      <c r="C106" s="167" t="s">
        <v>846</v>
      </c>
      <c r="D106" s="142">
        <v>6700</v>
      </c>
      <c r="E106" s="163" t="s">
        <v>496</v>
      </c>
    </row>
    <row r="107" spans="1:5" ht="63" x14ac:dyDescent="0.25">
      <c r="A107" s="166" t="s">
        <v>847</v>
      </c>
      <c r="B107" s="160">
        <v>60099</v>
      </c>
      <c r="C107" s="167" t="s">
        <v>848</v>
      </c>
      <c r="D107" s="142">
        <v>6700</v>
      </c>
      <c r="E107" s="163" t="s">
        <v>496</v>
      </c>
    </row>
    <row r="108" spans="1:5" ht="84" x14ac:dyDescent="0.35">
      <c r="A108" s="139" t="s">
        <v>849</v>
      </c>
      <c r="B108" s="160">
        <v>60100</v>
      </c>
      <c r="C108" s="169" t="s">
        <v>850</v>
      </c>
      <c r="D108" s="142">
        <v>9800</v>
      </c>
      <c r="E108" s="162" t="s">
        <v>496</v>
      </c>
    </row>
    <row r="109" spans="1:5" ht="42" x14ac:dyDescent="0.25">
      <c r="A109" s="166" t="s">
        <v>851</v>
      </c>
      <c r="B109" s="160">
        <v>60101</v>
      </c>
      <c r="C109" s="167" t="s">
        <v>852</v>
      </c>
      <c r="D109" s="142">
        <v>6700</v>
      </c>
      <c r="E109" s="163" t="s">
        <v>496</v>
      </c>
    </row>
    <row r="110" spans="1:5" ht="63" x14ac:dyDescent="0.25">
      <c r="A110" s="166" t="s">
        <v>853</v>
      </c>
      <c r="B110" s="160">
        <v>60102</v>
      </c>
      <c r="C110" s="167" t="s">
        <v>854</v>
      </c>
      <c r="D110" s="142">
        <v>6700</v>
      </c>
      <c r="E110" s="163" t="s">
        <v>496</v>
      </c>
    </row>
    <row r="111" spans="1:5" ht="42" x14ac:dyDescent="0.25">
      <c r="A111" s="166" t="s">
        <v>855</v>
      </c>
      <c r="B111" s="160">
        <v>60103</v>
      </c>
      <c r="C111" s="167" t="s">
        <v>856</v>
      </c>
      <c r="D111" s="142">
        <v>3900</v>
      </c>
      <c r="E111" s="163" t="s">
        <v>496</v>
      </c>
    </row>
    <row r="112" spans="1:5" ht="42" x14ac:dyDescent="0.25">
      <c r="A112" s="166" t="s">
        <v>857</v>
      </c>
      <c r="B112" s="160">
        <v>60104</v>
      </c>
      <c r="C112" s="167" t="s">
        <v>858</v>
      </c>
      <c r="D112" s="142">
        <v>3900</v>
      </c>
      <c r="E112" s="163" t="s">
        <v>496</v>
      </c>
    </row>
    <row r="113" spans="1:5" ht="42" x14ac:dyDescent="0.25">
      <c r="A113" s="166" t="s">
        <v>859</v>
      </c>
      <c r="B113" s="160">
        <v>60105</v>
      </c>
      <c r="C113" s="167" t="s">
        <v>860</v>
      </c>
      <c r="D113" s="142">
        <v>3900</v>
      </c>
      <c r="E113" s="163" t="s">
        <v>496</v>
      </c>
    </row>
    <row r="114" spans="1:5" ht="63" x14ac:dyDescent="0.25">
      <c r="A114" s="166" t="s">
        <v>859</v>
      </c>
      <c r="B114" s="160">
        <v>60106</v>
      </c>
      <c r="C114" s="167" t="s">
        <v>861</v>
      </c>
      <c r="D114" s="142">
        <v>3900</v>
      </c>
      <c r="E114" s="163" t="s">
        <v>496</v>
      </c>
    </row>
    <row r="115" spans="1:5" ht="42" x14ac:dyDescent="0.25">
      <c r="A115" s="166" t="s">
        <v>862</v>
      </c>
      <c r="B115" s="160">
        <v>60107</v>
      </c>
      <c r="C115" s="167" t="s">
        <v>863</v>
      </c>
      <c r="D115" s="142">
        <v>3900</v>
      </c>
      <c r="E115" s="163" t="s">
        <v>496</v>
      </c>
    </row>
    <row r="116" spans="1:5" ht="42" x14ac:dyDescent="0.25">
      <c r="A116" s="166" t="s">
        <v>864</v>
      </c>
      <c r="B116" s="160">
        <v>60108</v>
      </c>
      <c r="C116" s="167" t="s">
        <v>865</v>
      </c>
      <c r="D116" s="142">
        <v>6700</v>
      </c>
      <c r="E116" s="163" t="s">
        <v>496</v>
      </c>
    </row>
    <row r="117" spans="1:5" ht="42" x14ac:dyDescent="0.25">
      <c r="A117" s="170" t="s">
        <v>866</v>
      </c>
      <c r="B117" s="160">
        <v>60109</v>
      </c>
      <c r="C117" s="167" t="s">
        <v>867</v>
      </c>
      <c r="D117" s="142">
        <v>4200</v>
      </c>
      <c r="E117" s="163" t="s">
        <v>496</v>
      </c>
    </row>
    <row r="118" spans="1:5" ht="42" x14ac:dyDescent="0.25">
      <c r="A118" s="166" t="s">
        <v>868</v>
      </c>
      <c r="B118" s="160">
        <v>60110</v>
      </c>
      <c r="C118" s="171" t="s">
        <v>869</v>
      </c>
      <c r="D118" s="142">
        <v>2500</v>
      </c>
      <c r="E118" s="163" t="s">
        <v>535</v>
      </c>
    </row>
    <row r="119" spans="1:5" ht="20.25" customHeight="1" x14ac:dyDescent="0.25">
      <c r="A119" s="836" t="s">
        <v>870</v>
      </c>
      <c r="B119" s="836"/>
      <c r="C119" s="836"/>
      <c r="D119" s="836"/>
      <c r="E119" s="836"/>
    </row>
    <row r="120" spans="1:5" ht="21" x14ac:dyDescent="0.25">
      <c r="A120" s="172" t="s">
        <v>871</v>
      </c>
      <c r="B120" s="160">
        <v>60111</v>
      </c>
      <c r="C120" s="173" t="s">
        <v>872</v>
      </c>
      <c r="D120" s="161">
        <v>4200</v>
      </c>
      <c r="E120" s="162" t="s">
        <v>496</v>
      </c>
    </row>
    <row r="121" spans="1:5" ht="21" x14ac:dyDescent="0.25">
      <c r="A121" s="139" t="s">
        <v>873</v>
      </c>
      <c r="B121" s="160">
        <v>60112</v>
      </c>
      <c r="C121" s="148" t="s">
        <v>874</v>
      </c>
      <c r="D121" s="161">
        <v>4200</v>
      </c>
      <c r="E121" s="162" t="s">
        <v>496</v>
      </c>
    </row>
    <row r="122" spans="1:5" ht="21" x14ac:dyDescent="0.25">
      <c r="A122" s="139" t="s">
        <v>875</v>
      </c>
      <c r="B122" s="160">
        <v>60113</v>
      </c>
      <c r="C122" s="148" t="s">
        <v>876</v>
      </c>
      <c r="D122" s="161">
        <v>4200</v>
      </c>
      <c r="E122" s="162" t="s">
        <v>496</v>
      </c>
    </row>
    <row r="123" spans="1:5" ht="42" x14ac:dyDescent="0.25">
      <c r="A123" s="139" t="s">
        <v>877</v>
      </c>
      <c r="B123" s="160">
        <v>60114</v>
      </c>
      <c r="C123" s="148" t="s">
        <v>878</v>
      </c>
      <c r="D123" s="161">
        <v>6800</v>
      </c>
      <c r="E123" s="162" t="s">
        <v>496</v>
      </c>
    </row>
    <row r="124" spans="1:5" ht="30" x14ac:dyDescent="0.25">
      <c r="A124" s="139" t="s">
        <v>879</v>
      </c>
      <c r="B124" s="160">
        <v>60115</v>
      </c>
      <c r="C124" s="148" t="s">
        <v>880</v>
      </c>
      <c r="D124" s="161">
        <v>4200</v>
      </c>
      <c r="E124" s="162" t="s">
        <v>496</v>
      </c>
    </row>
    <row r="125" spans="1:5" ht="21" x14ac:dyDescent="0.25">
      <c r="A125" s="139" t="s">
        <v>881</v>
      </c>
      <c r="B125" s="160">
        <v>60116</v>
      </c>
      <c r="C125" s="148" t="s">
        <v>882</v>
      </c>
      <c r="D125" s="161">
        <v>4200</v>
      </c>
      <c r="E125" s="162" t="s">
        <v>496</v>
      </c>
    </row>
    <row r="126" spans="1:5" ht="21" x14ac:dyDescent="0.25">
      <c r="A126" s="139" t="s">
        <v>883</v>
      </c>
      <c r="B126" s="160">
        <v>60117</v>
      </c>
      <c r="C126" s="148" t="s">
        <v>884</v>
      </c>
      <c r="D126" s="161">
        <v>4200</v>
      </c>
      <c r="E126" s="162" t="s">
        <v>496</v>
      </c>
    </row>
    <row r="127" spans="1:5" ht="21" x14ac:dyDescent="0.25">
      <c r="A127" s="174" t="s">
        <v>875</v>
      </c>
      <c r="B127" s="160">
        <v>60118</v>
      </c>
      <c r="C127" s="175" t="s">
        <v>885</v>
      </c>
      <c r="D127" s="161">
        <v>4200</v>
      </c>
      <c r="E127" s="162" t="s">
        <v>496</v>
      </c>
    </row>
    <row r="128" spans="1:5" ht="21" x14ac:dyDescent="0.25">
      <c r="A128" s="174" t="s">
        <v>886</v>
      </c>
      <c r="B128" s="160">
        <v>60119</v>
      </c>
      <c r="C128" s="175" t="s">
        <v>887</v>
      </c>
      <c r="D128" s="161">
        <v>4200</v>
      </c>
      <c r="E128" s="162" t="s">
        <v>496</v>
      </c>
    </row>
    <row r="129" spans="1:5" ht="21" x14ac:dyDescent="0.25">
      <c r="A129" s="174" t="s">
        <v>888</v>
      </c>
      <c r="B129" s="160">
        <v>60120</v>
      </c>
      <c r="C129" s="175" t="s">
        <v>889</v>
      </c>
      <c r="D129" s="161">
        <v>4200</v>
      </c>
      <c r="E129" s="162" t="s">
        <v>496</v>
      </c>
    </row>
    <row r="130" spans="1:5" ht="21" x14ac:dyDescent="0.25">
      <c r="A130" s="174" t="s">
        <v>875</v>
      </c>
      <c r="B130" s="160">
        <v>60121</v>
      </c>
      <c r="C130" s="175" t="s">
        <v>890</v>
      </c>
      <c r="D130" s="161">
        <v>4200</v>
      </c>
      <c r="E130" s="162" t="s">
        <v>496</v>
      </c>
    </row>
    <row r="131" spans="1:5" ht="42" x14ac:dyDescent="0.25">
      <c r="A131" s="174" t="s">
        <v>891</v>
      </c>
      <c r="B131" s="160">
        <v>60122</v>
      </c>
      <c r="C131" s="175" t="s">
        <v>892</v>
      </c>
      <c r="D131" s="161">
        <v>5300</v>
      </c>
      <c r="E131" s="162" t="s">
        <v>496</v>
      </c>
    </row>
    <row r="132" spans="1:5" ht="21" x14ac:dyDescent="0.25">
      <c r="A132" s="174" t="s">
        <v>893</v>
      </c>
      <c r="B132" s="160">
        <v>60123</v>
      </c>
      <c r="C132" s="175" t="s">
        <v>894</v>
      </c>
      <c r="D132" s="161">
        <v>4800</v>
      </c>
      <c r="E132" s="162" t="s">
        <v>496</v>
      </c>
    </row>
    <row r="133" spans="1:5" ht="42" x14ac:dyDescent="0.25">
      <c r="A133" s="174" t="s">
        <v>895</v>
      </c>
      <c r="B133" s="160">
        <v>60124</v>
      </c>
      <c r="C133" s="175" t="s">
        <v>896</v>
      </c>
      <c r="D133" s="161">
        <v>4200</v>
      </c>
      <c r="E133" s="162" t="s">
        <v>496</v>
      </c>
    </row>
    <row r="134" spans="1:5" ht="42" x14ac:dyDescent="0.25">
      <c r="A134" s="139" t="s">
        <v>877</v>
      </c>
      <c r="B134" s="160">
        <v>60125</v>
      </c>
      <c r="C134" s="175" t="s">
        <v>897</v>
      </c>
      <c r="D134" s="161">
        <v>5300</v>
      </c>
      <c r="E134" s="162" t="s">
        <v>496</v>
      </c>
    </row>
    <row r="135" spans="1:5" ht="42" x14ac:dyDescent="0.25">
      <c r="A135" s="139" t="s">
        <v>898</v>
      </c>
      <c r="B135" s="160">
        <v>60126</v>
      </c>
      <c r="C135" s="175" t="s">
        <v>899</v>
      </c>
      <c r="D135" s="161">
        <v>7900</v>
      </c>
      <c r="E135" s="162" t="s">
        <v>496</v>
      </c>
    </row>
    <row r="136" spans="1:5" ht="21" x14ac:dyDescent="0.25">
      <c r="A136" s="139" t="s">
        <v>900</v>
      </c>
      <c r="B136" s="160">
        <v>60127</v>
      </c>
      <c r="C136" s="175" t="s">
        <v>901</v>
      </c>
      <c r="D136" s="161">
        <v>7600</v>
      </c>
      <c r="E136" s="162" t="s">
        <v>496</v>
      </c>
    </row>
    <row r="137" spans="1:5" ht="30" x14ac:dyDescent="0.25">
      <c r="A137" s="139" t="s">
        <v>902</v>
      </c>
      <c r="B137" s="160">
        <v>60128</v>
      </c>
      <c r="C137" s="175" t="s">
        <v>903</v>
      </c>
      <c r="D137" s="161">
        <v>4200</v>
      </c>
      <c r="E137" s="162" t="s">
        <v>496</v>
      </c>
    </row>
    <row r="138" spans="1:5" ht="42" x14ac:dyDescent="0.25">
      <c r="A138" s="139" t="s">
        <v>904</v>
      </c>
      <c r="B138" s="160">
        <v>60129</v>
      </c>
      <c r="C138" s="175" t="s">
        <v>905</v>
      </c>
      <c r="D138" s="161">
        <v>4200</v>
      </c>
      <c r="E138" s="162" t="s">
        <v>496</v>
      </c>
    </row>
    <row r="139" spans="1:5" ht="21" x14ac:dyDescent="0.25">
      <c r="A139" s="139" t="s">
        <v>906</v>
      </c>
      <c r="B139" s="160">
        <v>60130</v>
      </c>
      <c r="C139" s="175" t="s">
        <v>907</v>
      </c>
      <c r="D139" s="161">
        <v>14000</v>
      </c>
      <c r="E139" s="162" t="s">
        <v>496</v>
      </c>
    </row>
    <row r="140" spans="1:5" ht="42" x14ac:dyDescent="0.25">
      <c r="A140" s="174" t="s">
        <v>904</v>
      </c>
      <c r="B140" s="160">
        <v>60131</v>
      </c>
      <c r="C140" s="175" t="s">
        <v>908</v>
      </c>
      <c r="D140" s="161">
        <v>4200</v>
      </c>
      <c r="E140" s="162" t="s">
        <v>496</v>
      </c>
    </row>
    <row r="141" spans="1:5" ht="42" x14ac:dyDescent="0.25">
      <c r="A141" s="174" t="s">
        <v>909</v>
      </c>
      <c r="B141" s="160">
        <v>60132</v>
      </c>
      <c r="C141" s="175" t="s">
        <v>910</v>
      </c>
      <c r="D141" s="161">
        <v>7600</v>
      </c>
      <c r="E141" s="162" t="s">
        <v>496</v>
      </c>
    </row>
    <row r="142" spans="1:5" ht="30" x14ac:dyDescent="0.25">
      <c r="A142" s="174" t="s">
        <v>911</v>
      </c>
      <c r="B142" s="160">
        <v>60133</v>
      </c>
      <c r="C142" s="176" t="s">
        <v>912</v>
      </c>
      <c r="D142" s="161">
        <v>4200</v>
      </c>
      <c r="E142" s="162" t="s">
        <v>496</v>
      </c>
    </row>
    <row r="143" spans="1:5" ht="42" x14ac:dyDescent="0.25">
      <c r="A143" s="174" t="s">
        <v>911</v>
      </c>
      <c r="B143" s="160">
        <v>60134</v>
      </c>
      <c r="C143" s="175" t="s">
        <v>913</v>
      </c>
      <c r="D143" s="161">
        <v>7800</v>
      </c>
      <c r="E143" s="162" t="s">
        <v>496</v>
      </c>
    </row>
    <row r="144" spans="1:5" ht="21" x14ac:dyDescent="0.25">
      <c r="A144" s="174" t="s">
        <v>914</v>
      </c>
      <c r="B144" s="160">
        <v>60135</v>
      </c>
      <c r="C144" s="175" t="s">
        <v>915</v>
      </c>
      <c r="D144" s="161">
        <v>4800</v>
      </c>
      <c r="E144" s="162" t="s">
        <v>496</v>
      </c>
    </row>
    <row r="145" spans="1:6" ht="42" x14ac:dyDescent="0.25">
      <c r="A145" s="174" t="s">
        <v>916</v>
      </c>
      <c r="B145" s="160">
        <v>60136</v>
      </c>
      <c r="C145" s="175" t="s">
        <v>917</v>
      </c>
      <c r="D145" s="161">
        <v>8800</v>
      </c>
      <c r="E145" s="162" t="s">
        <v>496</v>
      </c>
    </row>
    <row r="146" spans="1:6" ht="21" x14ac:dyDescent="0.25">
      <c r="A146" s="174" t="s">
        <v>918</v>
      </c>
      <c r="B146" s="160">
        <v>60137</v>
      </c>
      <c r="C146" s="175" t="s">
        <v>919</v>
      </c>
      <c r="D146" s="161">
        <v>4200</v>
      </c>
      <c r="E146" s="162" t="s">
        <v>496</v>
      </c>
    </row>
    <row r="147" spans="1:6" ht="21" x14ac:dyDescent="0.25">
      <c r="A147" s="174" t="s">
        <v>920</v>
      </c>
      <c r="B147" s="160">
        <v>60138</v>
      </c>
      <c r="C147" s="175" t="s">
        <v>921</v>
      </c>
      <c r="D147" s="161">
        <v>5200</v>
      </c>
      <c r="E147" s="162" t="s">
        <v>496</v>
      </c>
    </row>
    <row r="148" spans="1:6" ht="21" x14ac:dyDescent="0.25">
      <c r="A148" s="174" t="s">
        <v>922</v>
      </c>
      <c r="B148" s="160">
        <v>60139</v>
      </c>
      <c r="C148" s="175" t="s">
        <v>923</v>
      </c>
      <c r="D148" s="161">
        <v>4200</v>
      </c>
      <c r="E148" s="162" t="s">
        <v>496</v>
      </c>
    </row>
    <row r="149" spans="1:6" ht="30" x14ac:dyDescent="0.25">
      <c r="A149" s="174" t="s">
        <v>924</v>
      </c>
      <c r="B149" s="160">
        <v>60140</v>
      </c>
      <c r="C149" s="175" t="s">
        <v>925</v>
      </c>
      <c r="D149" s="161">
        <v>4200</v>
      </c>
      <c r="E149" s="162" t="s">
        <v>496</v>
      </c>
    </row>
    <row r="150" spans="1:6" ht="30" x14ac:dyDescent="0.25">
      <c r="A150" s="174" t="s">
        <v>926</v>
      </c>
      <c r="B150" s="160">
        <v>60141</v>
      </c>
      <c r="C150" s="175" t="s">
        <v>927</v>
      </c>
      <c r="D150" s="161">
        <v>4200</v>
      </c>
      <c r="E150" s="162" t="s">
        <v>496</v>
      </c>
    </row>
    <row r="151" spans="1:6" ht="30" x14ac:dyDescent="0.25">
      <c r="A151" s="174" t="s">
        <v>928</v>
      </c>
      <c r="B151" s="160">
        <v>60142</v>
      </c>
      <c r="C151" s="175" t="s">
        <v>929</v>
      </c>
      <c r="D151" s="161">
        <v>4200</v>
      </c>
      <c r="E151" s="162" t="s">
        <v>496</v>
      </c>
    </row>
    <row r="152" spans="1:6" ht="21" x14ac:dyDescent="0.25">
      <c r="A152" s="174" t="s">
        <v>930</v>
      </c>
      <c r="B152" s="160">
        <v>60143</v>
      </c>
      <c r="C152" s="175" t="s">
        <v>931</v>
      </c>
      <c r="D152" s="161">
        <v>6800</v>
      </c>
      <c r="E152" s="162" t="s">
        <v>496</v>
      </c>
    </row>
    <row r="153" spans="1:6" ht="30" x14ac:dyDescent="0.25">
      <c r="A153" s="174" t="s">
        <v>932</v>
      </c>
      <c r="B153" s="160">
        <v>60144</v>
      </c>
      <c r="C153" s="175" t="s">
        <v>933</v>
      </c>
      <c r="D153" s="161">
        <v>4200</v>
      </c>
      <c r="E153" s="162" t="s">
        <v>496</v>
      </c>
    </row>
    <row r="154" spans="1:6" ht="30" x14ac:dyDescent="0.25">
      <c r="A154" s="174" t="s">
        <v>932</v>
      </c>
      <c r="B154" s="160">
        <v>60145</v>
      </c>
      <c r="C154" s="175" t="s">
        <v>934</v>
      </c>
      <c r="D154" s="161">
        <v>6800</v>
      </c>
      <c r="E154" s="162" t="s">
        <v>496</v>
      </c>
    </row>
    <row r="155" spans="1:6" ht="30" x14ac:dyDescent="0.25">
      <c r="A155" s="174" t="s">
        <v>935</v>
      </c>
      <c r="B155" s="160">
        <v>60146</v>
      </c>
      <c r="C155" s="175" t="s">
        <v>936</v>
      </c>
      <c r="D155" s="161">
        <v>4200</v>
      </c>
      <c r="E155" s="162" t="s">
        <v>496</v>
      </c>
    </row>
    <row r="156" spans="1:6" ht="63" x14ac:dyDescent="0.25">
      <c r="A156" s="174" t="s">
        <v>888</v>
      </c>
      <c r="B156" s="160">
        <v>60147</v>
      </c>
      <c r="C156" s="175" t="s">
        <v>937</v>
      </c>
      <c r="D156" s="161">
        <v>4200</v>
      </c>
      <c r="E156" s="162" t="s">
        <v>496</v>
      </c>
    </row>
    <row r="157" spans="1:6" ht="21" x14ac:dyDescent="0.25">
      <c r="A157" s="174"/>
      <c r="B157" s="160">
        <v>60153</v>
      </c>
      <c r="C157" s="175" t="s">
        <v>938</v>
      </c>
      <c r="D157" s="161">
        <v>4200</v>
      </c>
      <c r="E157" s="162" t="s">
        <v>496</v>
      </c>
      <c r="F157" s="177"/>
    </row>
    <row r="158" spans="1:6" ht="15" customHeight="1" x14ac:dyDescent="0.25">
      <c r="A158" s="836" t="s">
        <v>939</v>
      </c>
      <c r="B158" s="836"/>
      <c r="C158" s="836"/>
      <c r="D158" s="836"/>
      <c r="E158" s="836"/>
    </row>
    <row r="159" spans="1:6" ht="42" x14ac:dyDescent="0.25">
      <c r="A159" s="152" t="s">
        <v>868</v>
      </c>
      <c r="B159" s="160">
        <v>60148</v>
      </c>
      <c r="C159" s="154" t="s">
        <v>940</v>
      </c>
      <c r="D159" s="149">
        <v>3000</v>
      </c>
      <c r="E159" s="162" t="s">
        <v>535</v>
      </c>
    </row>
    <row r="160" spans="1:6" ht="42" x14ac:dyDescent="0.25">
      <c r="A160" s="139" t="s">
        <v>868</v>
      </c>
      <c r="B160" s="160">
        <v>60149</v>
      </c>
      <c r="C160" s="154" t="s">
        <v>941</v>
      </c>
      <c r="D160" s="149">
        <v>6000</v>
      </c>
      <c r="E160" s="178" t="s">
        <v>942</v>
      </c>
    </row>
    <row r="161" spans="1:1024" ht="84" x14ac:dyDescent="0.25">
      <c r="A161" s="139" t="s">
        <v>943</v>
      </c>
      <c r="B161" s="160">
        <v>60150</v>
      </c>
      <c r="C161" s="154" t="s">
        <v>944</v>
      </c>
      <c r="D161" s="149">
        <v>2500</v>
      </c>
      <c r="E161" s="178" t="s">
        <v>262</v>
      </c>
    </row>
    <row r="162" spans="1:1024" ht="42" x14ac:dyDescent="0.25">
      <c r="A162" s="144" t="s">
        <v>782</v>
      </c>
      <c r="B162" s="160">
        <v>60151</v>
      </c>
      <c r="C162" s="154" t="s">
        <v>945</v>
      </c>
      <c r="D162" s="149">
        <v>48000</v>
      </c>
      <c r="E162" s="178" t="s">
        <v>946</v>
      </c>
    </row>
    <row r="163" spans="1:1024" ht="42" x14ac:dyDescent="0.25">
      <c r="A163" s="139" t="s">
        <v>787</v>
      </c>
      <c r="B163" s="160">
        <v>60152</v>
      </c>
      <c r="C163" s="154" t="s">
        <v>947</v>
      </c>
      <c r="D163" s="149">
        <v>54000</v>
      </c>
      <c r="E163" s="178" t="s">
        <v>946</v>
      </c>
    </row>
    <row r="164" spans="1:1024" s="184" customFormat="1" ht="21" x14ac:dyDescent="0.25">
      <c r="A164" s="179"/>
      <c r="B164" s="180">
        <v>60153</v>
      </c>
      <c r="C164" s="181" t="s">
        <v>938</v>
      </c>
      <c r="D164" s="182">
        <v>4200</v>
      </c>
      <c r="E164" s="183" t="s">
        <v>496</v>
      </c>
      <c r="AMF164" s="185"/>
      <c r="AMG164" s="185"/>
      <c r="AMH164" s="185"/>
      <c r="AMI164" s="185"/>
      <c r="AMJ164" s="185"/>
    </row>
    <row r="165" spans="1:1024" x14ac:dyDescent="0.25">
      <c r="A165" s="186"/>
      <c r="B165" s="187"/>
      <c r="C165" s="188"/>
      <c r="D165" s="189"/>
      <c r="E165" s="190"/>
    </row>
    <row r="166" spans="1:1024" x14ac:dyDescent="0.25">
      <c r="A166" s="191" t="s">
        <v>948</v>
      </c>
    </row>
    <row r="167" spans="1:1024" ht="21.75" customHeight="1" x14ac:dyDescent="0.25">
      <c r="A167" s="840" t="s">
        <v>949</v>
      </c>
      <c r="B167" s="840"/>
      <c r="C167" s="840"/>
      <c r="D167" s="840"/>
    </row>
  </sheetData>
  <mergeCells count="13">
    <mergeCell ref="A167:D167"/>
    <mergeCell ref="A63:E63"/>
    <mergeCell ref="A67:E67"/>
    <mergeCell ref="A80:E80"/>
    <mergeCell ref="A119:E119"/>
    <mergeCell ref="A158:E158"/>
    <mergeCell ref="A2:E2"/>
    <mergeCell ref="A3:E3"/>
    <mergeCell ref="A4:A5"/>
    <mergeCell ref="B4:B5"/>
    <mergeCell ref="C4:C5"/>
    <mergeCell ref="D4:D5"/>
    <mergeCell ref="E4:E5"/>
  </mergeCells>
  <hyperlinks>
    <hyperlink ref="A117" r:id="rId1"/>
  </hyperlink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398"/>
  <sheetViews>
    <sheetView zoomScaleNormal="100" workbookViewId="0"/>
  </sheetViews>
  <sheetFormatPr defaultColWidth="9" defaultRowHeight="15.75" x14ac:dyDescent="0.25"/>
  <cols>
    <col min="1" max="1" width="9.7109375" style="192" customWidth="1"/>
    <col min="2" max="2" width="13.42578125" style="193" customWidth="1"/>
    <col min="3" max="3" width="74.28515625" style="192" customWidth="1"/>
    <col min="4" max="4" width="17.140625" style="194" customWidth="1"/>
    <col min="5" max="5" width="15.5703125" style="192" customWidth="1"/>
    <col min="6" max="6" width="9" style="192"/>
    <col min="7" max="7" width="9.5703125" style="192" customWidth="1"/>
    <col min="8" max="250" width="9" style="192"/>
    <col min="251" max="1024" width="9" style="1"/>
  </cols>
  <sheetData>
    <row r="1" spans="1:5" ht="24.95" customHeight="1" x14ac:dyDescent="0.25">
      <c r="D1" s="195"/>
    </row>
    <row r="2" spans="1:5" ht="22.5" customHeight="1" x14ac:dyDescent="0.35">
      <c r="A2" s="842" t="s">
        <v>950</v>
      </c>
      <c r="B2" s="842"/>
      <c r="C2" s="842"/>
      <c r="D2" s="842"/>
      <c r="E2" s="842"/>
    </row>
    <row r="3" spans="1:5" s="199" customFormat="1" ht="83.85" customHeight="1" x14ac:dyDescent="0.25">
      <c r="A3" s="196" t="s">
        <v>1</v>
      </c>
      <c r="B3" s="197" t="s">
        <v>565</v>
      </c>
      <c r="C3" s="197" t="s">
        <v>568</v>
      </c>
      <c r="D3" s="198" t="s">
        <v>566</v>
      </c>
      <c r="E3" s="196" t="s">
        <v>567</v>
      </c>
    </row>
    <row r="4" spans="1:5" ht="23.25" x14ac:dyDescent="0.35">
      <c r="A4" s="200" t="str">
        <f>'1.Консультации'!C134</f>
        <v>B01.064 Стоматология детская</v>
      </c>
      <c r="B4" s="201"/>
      <c r="C4" s="202"/>
      <c r="D4" s="203"/>
      <c r="E4" s="203"/>
    </row>
    <row r="5" spans="1:5" ht="44.25" customHeight="1" x14ac:dyDescent="0.25">
      <c r="A5" s="71" t="str">
        <f>'1.Консультации'!A135</f>
        <v>B01.064.003</v>
      </c>
      <c r="B5" s="204">
        <f>'1.Консультации'!B135</f>
        <v>100088</v>
      </c>
      <c r="C5" s="204" t="str">
        <f>'1.Консультации'!C135</f>
        <v>Прием (осмотр, консультация) врача-стоматолога детского первичный</v>
      </c>
      <c r="D5" s="204">
        <f>'1.Консультации'!D135</f>
        <v>1000</v>
      </c>
      <c r="E5" s="204" t="str">
        <f>'1.Консультации'!E135</f>
        <v>1 прием</v>
      </c>
    </row>
    <row r="6" spans="1:5" ht="46.5" x14ac:dyDescent="0.25">
      <c r="A6" s="71" t="str">
        <f>'1.Консультации'!A136</f>
        <v>B01.064.004</v>
      </c>
      <c r="B6" s="204">
        <f>'1.Консультации'!B136</f>
        <v>100089</v>
      </c>
      <c r="C6" s="204" t="str">
        <f>'1.Консультации'!C136</f>
        <v>Прием (осмотр, консультация) врача-стоматолога детского повторный</v>
      </c>
      <c r="D6" s="204">
        <f>'1.Консультации'!D136</f>
        <v>600</v>
      </c>
      <c r="E6" s="204" t="str">
        <f>'1.Консультации'!E136</f>
        <v>1 прием</v>
      </c>
    </row>
    <row r="7" spans="1:5" ht="41.45" customHeight="1" x14ac:dyDescent="0.25">
      <c r="A7" s="71" t="str">
        <f>'1.Консультации'!A137</f>
        <v>B01.064.003</v>
      </c>
      <c r="B7" s="204">
        <f>'1.Консультации'!B137</f>
        <v>100124</v>
      </c>
      <c r="C7" s="204" t="str">
        <f>'1.Консультации'!C137</f>
        <v>Прием (осмотр, консультация) врача-стоматолога детского первичный с составлением плана лечения</v>
      </c>
      <c r="D7" s="204">
        <f>'1.Консультации'!D137</f>
        <v>1500</v>
      </c>
      <c r="E7" s="204" t="str">
        <f>'1.Консультации'!E137</f>
        <v>1 прием</v>
      </c>
    </row>
    <row r="8" spans="1:5" ht="23.25" x14ac:dyDescent="0.3">
      <c r="A8" s="205" t="s">
        <v>951</v>
      </c>
      <c r="B8" s="206"/>
      <c r="C8" s="207"/>
      <c r="D8" s="206"/>
      <c r="E8" s="206"/>
    </row>
    <row r="9" spans="1:5" ht="46.5" x14ac:dyDescent="0.25">
      <c r="A9" s="71" t="str">
        <f>'1.Консультации'!A139</f>
        <v>B01.065.001</v>
      </c>
      <c r="B9" s="204">
        <f>'1.Консультации'!B139</f>
        <v>100090</v>
      </c>
      <c r="C9" s="204" t="str">
        <f>'1.Консультации'!C139</f>
        <v>Прием (осмотр, консультация) врача-стоматолога-терапевта первичный</v>
      </c>
      <c r="D9" s="204">
        <f>'1.Консультации'!D139</f>
        <v>1000</v>
      </c>
      <c r="E9" s="204" t="str">
        <f>'1.Консультации'!E139</f>
        <v>1 прием</v>
      </c>
    </row>
    <row r="10" spans="1:5" ht="46.5" x14ac:dyDescent="0.25">
      <c r="A10" s="71" t="str">
        <f>'1.Консультации'!A140</f>
        <v>B01.065.002</v>
      </c>
      <c r="B10" s="204">
        <f>'1.Консультации'!B140</f>
        <v>100091</v>
      </c>
      <c r="C10" s="204" t="str">
        <f>'1.Консультации'!C140</f>
        <v>Прием (осмотр, консультация) врача-стоматолога-терапевта повторный</v>
      </c>
      <c r="D10" s="204">
        <f>'1.Консультации'!D140</f>
        <v>600</v>
      </c>
      <c r="E10" s="204" t="str">
        <f>'1.Консультации'!E140</f>
        <v>1 прием</v>
      </c>
    </row>
    <row r="11" spans="1:5" ht="44.25" customHeight="1" x14ac:dyDescent="0.25">
      <c r="A11" s="71" t="str">
        <f>'1.Консультации'!A141</f>
        <v>B01.065.001</v>
      </c>
      <c r="B11" s="204">
        <f>'1.Консультации'!B141</f>
        <v>100125</v>
      </c>
      <c r="C11" s="204" t="str">
        <f>'1.Консультации'!C141</f>
        <v>Прием (осмотр, консультация) врача-стоматолога-терапевта первичный с составлением плана лечения</v>
      </c>
      <c r="D11" s="204">
        <f>'1.Консультации'!D141</f>
        <v>1500</v>
      </c>
      <c r="E11" s="204" t="str">
        <f>'1.Консультации'!E141</f>
        <v>1 прием</v>
      </c>
    </row>
    <row r="12" spans="1:5" ht="46.5" x14ac:dyDescent="0.25">
      <c r="A12" s="71" t="str">
        <f>'1.Консультации'!A142</f>
        <v>B01.065.003</v>
      </c>
      <c r="B12" s="204">
        <f>'1.Консультации'!B142</f>
        <v>100092</v>
      </c>
      <c r="C12" s="204" t="str">
        <f>'1.Консультации'!C142</f>
        <v>Прием (осмотр, консультация) зубного врача первичный</v>
      </c>
      <c r="D12" s="204">
        <f>'1.Консультации'!D142</f>
        <v>800</v>
      </c>
      <c r="E12" s="204" t="str">
        <f>'1.Консультации'!E142</f>
        <v>1 прием</v>
      </c>
    </row>
    <row r="13" spans="1:5" ht="46.5" x14ac:dyDescent="0.25">
      <c r="A13" s="71" t="str">
        <f>'1.Консультации'!A143</f>
        <v>B01.065.004</v>
      </c>
      <c r="B13" s="204">
        <f>'1.Консультации'!B143</f>
        <v>100093</v>
      </c>
      <c r="C13" s="204" t="str">
        <f>'1.Консультации'!C143</f>
        <v>Прием (осмотр, консультация) зубного врача повторный</v>
      </c>
      <c r="D13" s="204">
        <f>'1.Консультации'!D143</f>
        <v>400</v>
      </c>
      <c r="E13" s="204" t="str">
        <f>'1.Консультации'!E143</f>
        <v>1 прием</v>
      </c>
    </row>
    <row r="14" spans="1:5" ht="46.5" x14ac:dyDescent="0.25">
      <c r="A14" s="71" t="str">
        <f>'1.Консультации'!A144</f>
        <v>B01.065.003</v>
      </c>
      <c r="B14" s="204">
        <f>'1.Консультации'!B144</f>
        <v>100126</v>
      </c>
      <c r="C14" s="204" t="str">
        <f>'1.Консультации'!C144</f>
        <v>Прием (осмотр, консультация) зубного врача первичный с составлением плана лечения</v>
      </c>
      <c r="D14" s="204">
        <f>'1.Консультации'!D144</f>
        <v>1500</v>
      </c>
      <c r="E14" s="204" t="str">
        <f>'1.Консультации'!E144</f>
        <v>1 прием</v>
      </c>
    </row>
    <row r="15" spans="1:5" ht="46.5" x14ac:dyDescent="0.25">
      <c r="A15" s="71" t="str">
        <f>'1.Консультации'!A145</f>
        <v>B01.065.007</v>
      </c>
      <c r="B15" s="204">
        <f>'1.Консультации'!B145</f>
        <v>100096</v>
      </c>
      <c r="C15" s="204" t="str">
        <f>'1.Консультации'!C145</f>
        <v>Прием (осмотр, консультация) врача-стоматолога первичный</v>
      </c>
      <c r="D15" s="204">
        <f>'1.Консультации'!D145</f>
        <v>1000</v>
      </c>
      <c r="E15" s="204" t="str">
        <f>'1.Консультации'!E145</f>
        <v>1 прием</v>
      </c>
    </row>
    <row r="16" spans="1:5" ht="46.5" x14ac:dyDescent="0.25">
      <c r="A16" s="71" t="str">
        <f>'1.Консультации'!A146</f>
        <v>B01.065.008</v>
      </c>
      <c r="B16" s="204">
        <f>'1.Консультации'!B146</f>
        <v>100097</v>
      </c>
      <c r="C16" s="204" t="str">
        <f>'1.Консультации'!C146</f>
        <v>Прием (осмотр, консультация) врача-стоматолога повторный</v>
      </c>
      <c r="D16" s="204">
        <f>'1.Консультации'!D146</f>
        <v>600</v>
      </c>
      <c r="E16" s="204" t="str">
        <f>'1.Консультации'!E146</f>
        <v>1 прием</v>
      </c>
    </row>
    <row r="17" spans="1:6" ht="42.4" customHeight="1" x14ac:dyDescent="0.25">
      <c r="A17" s="71" t="str">
        <f>'1.Консультации'!A147</f>
        <v>B01.065.007</v>
      </c>
      <c r="B17" s="204">
        <f>'1.Консультации'!B147</f>
        <v>100127</v>
      </c>
      <c r="C17" s="204" t="str">
        <f>'1.Консультации'!C147</f>
        <v>Прием (осмотр, консультация) врача-стоматолога первичный  с составлением плана лечения</v>
      </c>
      <c r="D17" s="204">
        <f>'1.Консультации'!D147</f>
        <v>1500</v>
      </c>
      <c r="E17" s="204" t="str">
        <f>'1.Консультации'!E147</f>
        <v>1 прием</v>
      </c>
    </row>
    <row r="18" spans="1:6" ht="48.75" customHeight="1" x14ac:dyDescent="0.25">
      <c r="A18" s="96" t="s">
        <v>436</v>
      </c>
      <c r="B18" s="208">
        <v>7001</v>
      </c>
      <c r="C18" s="208" t="s">
        <v>952</v>
      </c>
      <c r="D18" s="209">
        <v>1000</v>
      </c>
      <c r="E18" s="208" t="s">
        <v>493</v>
      </c>
    </row>
    <row r="19" spans="1:6" ht="23.25" x14ac:dyDescent="0.3">
      <c r="A19" s="205" t="str">
        <f>'1.Консультации'!C148</f>
        <v>B01.065 Стоматология профилактическая</v>
      </c>
      <c r="B19" s="206"/>
      <c r="C19" s="207"/>
      <c r="D19" s="206"/>
      <c r="E19" s="206"/>
    </row>
    <row r="20" spans="1:6" ht="46.5" x14ac:dyDescent="0.25">
      <c r="A20" s="71" t="str">
        <f>'1.Консультации'!A149</f>
        <v>B01.065.005</v>
      </c>
      <c r="B20" s="204">
        <f>'1.Консультации'!B149</f>
        <v>100094</v>
      </c>
      <c r="C20" s="204" t="str">
        <f>'1.Консультации'!C149</f>
        <v>Прием (осмотр, консультация) гигиениста стоматологического первичный</v>
      </c>
      <c r="D20" s="204">
        <f>'1.Консультации'!D149</f>
        <v>800</v>
      </c>
      <c r="E20" s="204" t="str">
        <f>'1.Консультации'!E149</f>
        <v>1 прием</v>
      </c>
    </row>
    <row r="21" spans="1:6" ht="46.5" x14ac:dyDescent="0.25">
      <c r="A21" s="71" t="str">
        <f>'1.Консультации'!A150</f>
        <v>B01.065.006</v>
      </c>
      <c r="B21" s="204">
        <f>'1.Консультации'!B150</f>
        <v>100095</v>
      </c>
      <c r="C21" s="204" t="str">
        <f>'1.Консультации'!C150</f>
        <v>Прием (осмотр, консультация) гигиениста стоматологического повторный</v>
      </c>
      <c r="D21" s="204">
        <f>'1.Консультации'!D150</f>
        <v>400</v>
      </c>
      <c r="E21" s="204" t="str">
        <f>'1.Консультации'!E150</f>
        <v>1 прием</v>
      </c>
    </row>
    <row r="22" spans="1:6" ht="23.25" x14ac:dyDescent="0.3">
      <c r="A22" s="205" t="str">
        <f>'1.Консультации'!C151</f>
        <v>B01.067 Стоматология хирургическая</v>
      </c>
      <c r="B22" s="206"/>
      <c r="C22" s="207"/>
      <c r="D22" s="206"/>
      <c r="E22" s="206"/>
    </row>
    <row r="23" spans="1:6" ht="46.5" x14ac:dyDescent="0.25">
      <c r="A23" s="71" t="str">
        <f>'1.Консультации'!A152</f>
        <v>B01.067.001</v>
      </c>
      <c r="B23" s="204">
        <f>'1.Консультации'!B152</f>
        <v>100098</v>
      </c>
      <c r="C23" s="204" t="str">
        <f>'1.Консультации'!C152</f>
        <v>Прием (осмотр, консультация) врача-стоматолога-хирурга первичный</v>
      </c>
      <c r="D23" s="204">
        <f>'1.Консультации'!D152</f>
        <v>1000</v>
      </c>
      <c r="E23" s="204" t="str">
        <f>'1.Консультации'!E152</f>
        <v>1 прием</v>
      </c>
    </row>
    <row r="24" spans="1:6" ht="46.5" x14ac:dyDescent="0.25">
      <c r="A24" s="71" t="str">
        <f>'1.Консультации'!A153</f>
        <v>B01.067.002</v>
      </c>
      <c r="B24" s="204">
        <f>'1.Консультации'!B153</f>
        <v>100099</v>
      </c>
      <c r="C24" s="204" t="str">
        <f>'1.Консультации'!C153</f>
        <v>Прием (осмотр, консультация) врача-стоматолога-хирурга повторный</v>
      </c>
      <c r="D24" s="204">
        <f>'1.Консультации'!D153</f>
        <v>600</v>
      </c>
      <c r="E24" s="204" t="str">
        <f>'1.Консультации'!E153</f>
        <v>1 прием</v>
      </c>
    </row>
    <row r="25" spans="1:6" ht="69.75" x14ac:dyDescent="0.25">
      <c r="A25" s="71" t="str">
        <f>'1.Консультации'!A154</f>
        <v>B01.067.001</v>
      </c>
      <c r="B25" s="204">
        <f>'1.Консультации'!B154</f>
        <v>100128</v>
      </c>
      <c r="C25" s="204" t="str">
        <f>'1.Консультации'!C154</f>
        <v>Прием (осмотр, консультация) врача-стоматолога-хирурга первичный с составлением плана лечения</v>
      </c>
      <c r="D25" s="204">
        <f>'1.Консультации'!D154</f>
        <v>1500</v>
      </c>
      <c r="E25" s="204" t="str">
        <f>'1.Консультации'!E154</f>
        <v>1 прием</v>
      </c>
    </row>
    <row r="26" spans="1:6" ht="15" customHeight="1" x14ac:dyDescent="0.25">
      <c r="A26" s="843" t="s">
        <v>953</v>
      </c>
      <c r="B26" s="843"/>
      <c r="C26" s="843"/>
      <c r="D26" s="210"/>
      <c r="E26" s="206"/>
    </row>
    <row r="27" spans="1:6" ht="28.5" customHeight="1" x14ac:dyDescent="0.25">
      <c r="A27" s="96" t="s">
        <v>954</v>
      </c>
      <c r="B27" s="208">
        <v>7002</v>
      </c>
      <c r="C27" s="208" t="s">
        <v>955</v>
      </c>
      <c r="D27" s="211">
        <v>300</v>
      </c>
      <c r="E27" s="208" t="s">
        <v>292</v>
      </c>
      <c r="F27" s="212"/>
    </row>
    <row r="28" spans="1:6" ht="28.5" customHeight="1" x14ac:dyDescent="0.25">
      <c r="A28" s="96" t="s">
        <v>956</v>
      </c>
      <c r="B28" s="208">
        <v>7004</v>
      </c>
      <c r="C28" s="208" t="s">
        <v>957</v>
      </c>
      <c r="D28" s="209">
        <v>650</v>
      </c>
      <c r="E28" s="208" t="s">
        <v>292</v>
      </c>
      <c r="F28" s="212"/>
    </row>
    <row r="29" spans="1:6" ht="28.5" customHeight="1" x14ac:dyDescent="0.25">
      <c r="A29" s="96" t="s">
        <v>958</v>
      </c>
      <c r="B29" s="208">
        <v>7003</v>
      </c>
      <c r="C29" s="208" t="s">
        <v>959</v>
      </c>
      <c r="D29" s="209">
        <v>900</v>
      </c>
      <c r="E29" s="208" t="s">
        <v>292</v>
      </c>
      <c r="F29" s="213"/>
    </row>
    <row r="30" spans="1:6" ht="23.25" x14ac:dyDescent="0.3">
      <c r="A30" s="205" t="s">
        <v>951</v>
      </c>
      <c r="B30" s="206"/>
      <c r="C30" s="207"/>
      <c r="D30" s="210"/>
      <c r="E30" s="206"/>
    </row>
    <row r="31" spans="1:6" ht="21.75" customHeight="1" x14ac:dyDescent="0.25">
      <c r="A31" s="96" t="s">
        <v>960</v>
      </c>
      <c r="B31" s="208">
        <v>7007</v>
      </c>
      <c r="C31" s="208" t="s">
        <v>961</v>
      </c>
      <c r="D31" s="209">
        <v>500</v>
      </c>
      <c r="E31" s="208" t="s">
        <v>292</v>
      </c>
    </row>
    <row r="32" spans="1:6" ht="28.5" customHeight="1" x14ac:dyDescent="0.25">
      <c r="A32" s="96" t="s">
        <v>962</v>
      </c>
      <c r="B32" s="208">
        <v>7005</v>
      </c>
      <c r="C32" s="208" t="s">
        <v>963</v>
      </c>
      <c r="D32" s="209">
        <v>250</v>
      </c>
      <c r="E32" s="208" t="s">
        <v>292</v>
      </c>
    </row>
    <row r="33" spans="1:6" ht="18" customHeight="1" x14ac:dyDescent="0.25">
      <c r="A33" s="844" t="s">
        <v>964</v>
      </c>
      <c r="B33" s="844"/>
      <c r="C33" s="844"/>
      <c r="D33" s="844"/>
      <c r="E33" s="844"/>
    </row>
    <row r="34" spans="1:6" ht="46.9" customHeight="1" x14ac:dyDescent="0.25">
      <c r="A34" s="96" t="s">
        <v>965</v>
      </c>
      <c r="B34" s="208">
        <v>7006</v>
      </c>
      <c r="C34" s="208" t="s">
        <v>966</v>
      </c>
      <c r="D34" s="209">
        <v>600</v>
      </c>
      <c r="E34" s="208" t="s">
        <v>292</v>
      </c>
    </row>
    <row r="35" spans="1:6" ht="24.75" customHeight="1" x14ac:dyDescent="0.25">
      <c r="A35" s="96" t="s">
        <v>967</v>
      </c>
      <c r="B35" s="208">
        <v>70036</v>
      </c>
      <c r="C35" s="208" t="s">
        <v>968</v>
      </c>
      <c r="D35" s="209">
        <v>600</v>
      </c>
      <c r="E35" s="208" t="s">
        <v>969</v>
      </c>
    </row>
    <row r="36" spans="1:6" ht="24.75" customHeight="1" x14ac:dyDescent="0.25">
      <c r="A36" s="96" t="s">
        <v>967</v>
      </c>
      <c r="B36" s="208">
        <v>70037</v>
      </c>
      <c r="C36" s="208" t="s">
        <v>970</v>
      </c>
      <c r="D36" s="209">
        <v>650</v>
      </c>
      <c r="E36" s="208" t="s">
        <v>969</v>
      </c>
    </row>
    <row r="37" spans="1:6" ht="57.95" customHeight="1" x14ac:dyDescent="0.25">
      <c r="A37" s="96" t="s">
        <v>971</v>
      </c>
      <c r="B37" s="208">
        <v>7019</v>
      </c>
      <c r="C37" s="208" t="s">
        <v>972</v>
      </c>
      <c r="D37" s="209">
        <v>3500</v>
      </c>
      <c r="E37" s="208" t="s">
        <v>969</v>
      </c>
    </row>
    <row r="38" spans="1:6" ht="44.25" customHeight="1" x14ac:dyDescent="0.25">
      <c r="A38" s="96" t="s">
        <v>971</v>
      </c>
      <c r="B38" s="208">
        <v>7020</v>
      </c>
      <c r="C38" s="208" t="s">
        <v>973</v>
      </c>
      <c r="D38" s="209">
        <v>4500</v>
      </c>
      <c r="E38" s="208" t="s">
        <v>969</v>
      </c>
    </row>
    <row r="39" spans="1:6" ht="36.75" customHeight="1" x14ac:dyDescent="0.25">
      <c r="A39" s="96" t="s">
        <v>971</v>
      </c>
      <c r="B39" s="208">
        <v>7021</v>
      </c>
      <c r="C39" s="208" t="s">
        <v>974</v>
      </c>
      <c r="D39" s="209">
        <v>5500</v>
      </c>
      <c r="E39" s="208" t="s">
        <v>969</v>
      </c>
    </row>
    <row r="40" spans="1:6" ht="54.4" customHeight="1" x14ac:dyDescent="0.25">
      <c r="A40" s="96" t="s">
        <v>967</v>
      </c>
      <c r="B40" s="208">
        <v>7013</v>
      </c>
      <c r="C40" s="208" t="s">
        <v>975</v>
      </c>
      <c r="D40" s="209">
        <v>5500</v>
      </c>
      <c r="E40" s="208" t="s">
        <v>976</v>
      </c>
    </row>
    <row r="41" spans="1:6" ht="41.45" customHeight="1" x14ac:dyDescent="0.25">
      <c r="A41" s="96" t="s">
        <v>967</v>
      </c>
      <c r="B41" s="208">
        <v>7014</v>
      </c>
      <c r="C41" s="214" t="s">
        <v>977</v>
      </c>
      <c r="D41" s="215">
        <v>6500</v>
      </c>
      <c r="E41" s="214" t="s">
        <v>976</v>
      </c>
    </row>
    <row r="42" spans="1:6" ht="48.75" customHeight="1" x14ac:dyDescent="0.25">
      <c r="A42" s="96" t="s">
        <v>967</v>
      </c>
      <c r="B42" s="208">
        <v>7015</v>
      </c>
      <c r="C42" s="214" t="s">
        <v>978</v>
      </c>
      <c r="D42" s="215">
        <v>7500</v>
      </c>
      <c r="E42" s="214" t="s">
        <v>976</v>
      </c>
    </row>
    <row r="43" spans="1:6" ht="43.35" customHeight="1" x14ac:dyDescent="0.25">
      <c r="A43" s="96" t="s">
        <v>971</v>
      </c>
      <c r="B43" s="208">
        <v>7022</v>
      </c>
      <c r="C43" s="208" t="s">
        <v>979</v>
      </c>
      <c r="D43" s="209">
        <v>5900</v>
      </c>
      <c r="E43" s="208" t="s">
        <v>969</v>
      </c>
      <c r="F43" s="216"/>
    </row>
    <row r="44" spans="1:6" ht="63.75" customHeight="1" x14ac:dyDescent="0.25">
      <c r="A44" s="96" t="s">
        <v>971</v>
      </c>
      <c r="B44" s="208">
        <v>7018</v>
      </c>
      <c r="C44" s="208" t="s">
        <v>980</v>
      </c>
      <c r="D44" s="209">
        <v>9500</v>
      </c>
      <c r="E44" s="208" t="s">
        <v>976</v>
      </c>
    </row>
    <row r="45" spans="1:6" ht="55.5" customHeight="1" x14ac:dyDescent="0.25">
      <c r="A45" s="96" t="s">
        <v>967</v>
      </c>
      <c r="B45" s="208">
        <v>7017</v>
      </c>
      <c r="C45" s="208" t="s">
        <v>981</v>
      </c>
      <c r="D45" s="209">
        <v>9000</v>
      </c>
      <c r="E45" s="208" t="s">
        <v>976</v>
      </c>
    </row>
    <row r="46" spans="1:6" ht="33" customHeight="1" x14ac:dyDescent="0.25">
      <c r="A46" s="96" t="s">
        <v>971</v>
      </c>
      <c r="B46" s="208">
        <v>70038</v>
      </c>
      <c r="C46" s="208" t="s">
        <v>982</v>
      </c>
      <c r="D46" s="209">
        <v>8700</v>
      </c>
      <c r="E46" s="208" t="s">
        <v>969</v>
      </c>
    </row>
    <row r="47" spans="1:6" ht="83.85" customHeight="1" x14ac:dyDescent="0.25">
      <c r="A47" s="96" t="s">
        <v>967</v>
      </c>
      <c r="B47" s="208">
        <v>70039</v>
      </c>
      <c r="C47" s="208" t="s">
        <v>983</v>
      </c>
      <c r="D47" s="209">
        <v>3500</v>
      </c>
      <c r="E47" s="208" t="s">
        <v>292</v>
      </c>
    </row>
    <row r="48" spans="1:6" ht="90.2" customHeight="1" x14ac:dyDescent="0.25">
      <c r="A48" s="96" t="s">
        <v>967</v>
      </c>
      <c r="B48" s="208">
        <v>70040</v>
      </c>
      <c r="C48" s="208" t="s">
        <v>984</v>
      </c>
      <c r="D48" s="209">
        <v>10500</v>
      </c>
      <c r="E48" s="208" t="s">
        <v>292</v>
      </c>
    </row>
    <row r="49" spans="1:5" ht="49.5" customHeight="1" x14ac:dyDescent="0.25">
      <c r="A49" s="96" t="s">
        <v>967</v>
      </c>
      <c r="B49" s="208">
        <v>70041</v>
      </c>
      <c r="C49" s="208" t="s">
        <v>985</v>
      </c>
      <c r="D49" s="209">
        <v>6500</v>
      </c>
      <c r="E49" s="208" t="s">
        <v>292</v>
      </c>
    </row>
    <row r="50" spans="1:5" ht="35.25" customHeight="1" x14ac:dyDescent="0.25">
      <c r="A50" s="96" t="s">
        <v>967</v>
      </c>
      <c r="B50" s="208">
        <v>70042</v>
      </c>
      <c r="C50" s="208" t="s">
        <v>986</v>
      </c>
      <c r="D50" s="209">
        <v>6500</v>
      </c>
      <c r="E50" s="208" t="s">
        <v>292</v>
      </c>
    </row>
    <row r="51" spans="1:5" ht="47.85" customHeight="1" x14ac:dyDescent="0.25">
      <c r="A51" s="96" t="s">
        <v>987</v>
      </c>
      <c r="B51" s="208">
        <v>70044</v>
      </c>
      <c r="C51" s="208" t="s">
        <v>988</v>
      </c>
      <c r="D51" s="209">
        <v>400</v>
      </c>
      <c r="E51" s="208" t="s">
        <v>292</v>
      </c>
    </row>
    <row r="52" spans="1:5" ht="29.25" customHeight="1" x14ac:dyDescent="0.25">
      <c r="A52" s="96" t="s">
        <v>971</v>
      </c>
      <c r="B52" s="208">
        <v>70045</v>
      </c>
      <c r="C52" s="208" t="s">
        <v>989</v>
      </c>
      <c r="D52" s="209">
        <v>700</v>
      </c>
      <c r="E52" s="208" t="s">
        <v>976</v>
      </c>
    </row>
    <row r="53" spans="1:5" ht="21" customHeight="1" x14ac:dyDescent="0.25">
      <c r="A53" s="96" t="s">
        <v>971</v>
      </c>
      <c r="B53" s="208">
        <v>70048</v>
      </c>
      <c r="C53" s="208" t="s">
        <v>990</v>
      </c>
      <c r="D53" s="209">
        <v>600</v>
      </c>
      <c r="E53" s="208" t="s">
        <v>976</v>
      </c>
    </row>
    <row r="54" spans="1:5" ht="72.75" customHeight="1" x14ac:dyDescent="0.25">
      <c r="A54" s="96" t="s">
        <v>971</v>
      </c>
      <c r="B54" s="208">
        <v>70029</v>
      </c>
      <c r="C54" s="208" t="s">
        <v>991</v>
      </c>
      <c r="D54" s="209">
        <v>1900</v>
      </c>
      <c r="E54" s="208" t="s">
        <v>969</v>
      </c>
    </row>
    <row r="55" spans="1:5" ht="46.15" customHeight="1" x14ac:dyDescent="0.25">
      <c r="A55" s="96" t="s">
        <v>971</v>
      </c>
      <c r="B55" s="208">
        <v>70030</v>
      </c>
      <c r="C55" s="208" t="s">
        <v>992</v>
      </c>
      <c r="D55" s="209">
        <v>2500</v>
      </c>
      <c r="E55" s="208" t="s">
        <v>969</v>
      </c>
    </row>
    <row r="56" spans="1:5" ht="55.5" customHeight="1" x14ac:dyDescent="0.25">
      <c r="A56" s="96" t="s">
        <v>971</v>
      </c>
      <c r="B56" s="208">
        <v>70031</v>
      </c>
      <c r="C56" s="208" t="s">
        <v>993</v>
      </c>
      <c r="D56" s="209">
        <v>3000</v>
      </c>
      <c r="E56" s="208" t="s">
        <v>969</v>
      </c>
    </row>
    <row r="57" spans="1:5" ht="63.75" customHeight="1" x14ac:dyDescent="0.25">
      <c r="A57" s="96" t="s">
        <v>994</v>
      </c>
      <c r="B57" s="208">
        <v>7016</v>
      </c>
      <c r="C57" s="208" t="s">
        <v>995</v>
      </c>
      <c r="D57" s="209">
        <v>10500</v>
      </c>
      <c r="E57" s="208" t="s">
        <v>535</v>
      </c>
    </row>
    <row r="58" spans="1:5" ht="18.75" x14ac:dyDescent="0.25">
      <c r="A58" s="845" t="s">
        <v>996</v>
      </c>
      <c r="B58" s="845"/>
      <c r="C58" s="845"/>
      <c r="D58" s="845"/>
      <c r="E58" s="845"/>
    </row>
    <row r="59" spans="1:5" ht="21.75" customHeight="1" x14ac:dyDescent="0.25">
      <c r="A59" s="96" t="s">
        <v>997</v>
      </c>
      <c r="B59" s="208">
        <v>7008</v>
      </c>
      <c r="C59" s="208" t="s">
        <v>998</v>
      </c>
      <c r="D59" s="209">
        <v>550</v>
      </c>
      <c r="E59" s="208" t="s">
        <v>292</v>
      </c>
    </row>
    <row r="60" spans="1:5" ht="27" customHeight="1" x14ac:dyDescent="0.25">
      <c r="A60" s="96" t="s">
        <v>999</v>
      </c>
      <c r="B60" s="208">
        <v>7009</v>
      </c>
      <c r="C60" s="208" t="s">
        <v>1000</v>
      </c>
      <c r="D60" s="209">
        <v>850</v>
      </c>
      <c r="E60" s="208" t="s">
        <v>976</v>
      </c>
    </row>
    <row r="61" spans="1:5" ht="24" customHeight="1" x14ac:dyDescent="0.25">
      <c r="A61" s="96" t="s">
        <v>1001</v>
      </c>
      <c r="B61" s="208">
        <v>70047</v>
      </c>
      <c r="C61" s="208" t="s">
        <v>1002</v>
      </c>
      <c r="D61" s="209">
        <v>700</v>
      </c>
      <c r="E61" s="208" t="s">
        <v>292</v>
      </c>
    </row>
    <row r="62" spans="1:5" ht="21.75" customHeight="1" x14ac:dyDescent="0.25">
      <c r="A62" s="96" t="s">
        <v>1003</v>
      </c>
      <c r="B62" s="208">
        <v>70049</v>
      </c>
      <c r="C62" s="208" t="s">
        <v>1004</v>
      </c>
      <c r="D62" s="209">
        <v>400</v>
      </c>
      <c r="E62" s="208" t="s">
        <v>976</v>
      </c>
    </row>
    <row r="63" spans="1:5" ht="24" customHeight="1" x14ac:dyDescent="0.25">
      <c r="A63" s="96" t="s">
        <v>1003</v>
      </c>
      <c r="B63" s="208">
        <v>70050</v>
      </c>
      <c r="C63" s="208" t="s">
        <v>1005</v>
      </c>
      <c r="D63" s="209">
        <v>650</v>
      </c>
      <c r="E63" s="208" t="s">
        <v>976</v>
      </c>
    </row>
    <row r="64" spans="1:5" ht="24" customHeight="1" x14ac:dyDescent="0.25">
      <c r="A64" s="96" t="s">
        <v>1006</v>
      </c>
      <c r="B64" s="208">
        <v>70051</v>
      </c>
      <c r="C64" s="208" t="s">
        <v>1007</v>
      </c>
      <c r="D64" s="209">
        <v>350</v>
      </c>
      <c r="E64" s="208" t="s">
        <v>1008</v>
      </c>
    </row>
    <row r="65" spans="1:5" ht="36.75" customHeight="1" x14ac:dyDescent="0.25">
      <c r="A65" s="96" t="s">
        <v>1009</v>
      </c>
      <c r="B65" s="208">
        <v>70052</v>
      </c>
      <c r="C65" s="208" t="s">
        <v>1010</v>
      </c>
      <c r="D65" s="209">
        <v>450</v>
      </c>
      <c r="E65" s="208" t="s">
        <v>1008</v>
      </c>
    </row>
    <row r="66" spans="1:5" ht="55.5" customHeight="1" x14ac:dyDescent="0.25">
      <c r="A66" s="96" t="s">
        <v>1001</v>
      </c>
      <c r="B66" s="208">
        <v>70053</v>
      </c>
      <c r="C66" s="208" t="s">
        <v>1011</v>
      </c>
      <c r="D66" s="209">
        <v>750</v>
      </c>
      <c r="E66" s="208" t="s">
        <v>1008</v>
      </c>
    </row>
    <row r="67" spans="1:5" ht="55.5" customHeight="1" x14ac:dyDescent="0.25">
      <c r="A67" s="96" t="s">
        <v>1001</v>
      </c>
      <c r="B67" s="208">
        <v>70054</v>
      </c>
      <c r="C67" s="208" t="s">
        <v>1012</v>
      </c>
      <c r="D67" s="209">
        <v>500</v>
      </c>
      <c r="E67" s="208" t="s">
        <v>1008</v>
      </c>
    </row>
    <row r="68" spans="1:5" ht="55.5" customHeight="1" x14ac:dyDescent="0.25">
      <c r="A68" s="96" t="s">
        <v>1001</v>
      </c>
      <c r="B68" s="208">
        <v>70055</v>
      </c>
      <c r="C68" s="208" t="s">
        <v>1013</v>
      </c>
      <c r="D68" s="209">
        <v>1150</v>
      </c>
      <c r="E68" s="208" t="s">
        <v>1008</v>
      </c>
    </row>
    <row r="69" spans="1:5" ht="32.25" customHeight="1" x14ac:dyDescent="0.25">
      <c r="A69" s="96" t="s">
        <v>1001</v>
      </c>
      <c r="B69" s="208">
        <v>70056</v>
      </c>
      <c r="C69" s="208" t="s">
        <v>1014</v>
      </c>
      <c r="D69" s="209">
        <v>700</v>
      </c>
      <c r="E69" s="208" t="s">
        <v>1008</v>
      </c>
    </row>
    <row r="70" spans="1:5" ht="31.5" customHeight="1" x14ac:dyDescent="0.25">
      <c r="A70" s="96" t="s">
        <v>1015</v>
      </c>
      <c r="B70" s="208">
        <v>70057</v>
      </c>
      <c r="C70" s="208" t="s">
        <v>1016</v>
      </c>
      <c r="D70" s="209">
        <v>2300</v>
      </c>
      <c r="E70" s="208" t="s">
        <v>976</v>
      </c>
    </row>
    <row r="71" spans="1:5" ht="55.5" customHeight="1" x14ac:dyDescent="0.25">
      <c r="A71" s="96" t="s">
        <v>1015</v>
      </c>
      <c r="B71" s="208">
        <v>70058</v>
      </c>
      <c r="C71" s="208" t="s">
        <v>1017</v>
      </c>
      <c r="D71" s="209">
        <v>4000</v>
      </c>
      <c r="E71" s="208" t="s">
        <v>976</v>
      </c>
    </row>
    <row r="72" spans="1:5" ht="55.5" customHeight="1" x14ac:dyDescent="0.25">
      <c r="A72" s="96" t="s">
        <v>1015</v>
      </c>
      <c r="B72" s="208">
        <v>70059</v>
      </c>
      <c r="C72" s="208" t="s">
        <v>1018</v>
      </c>
      <c r="D72" s="209">
        <v>5000</v>
      </c>
      <c r="E72" s="208" t="s">
        <v>976</v>
      </c>
    </row>
    <row r="73" spans="1:5" ht="55.5" customHeight="1" x14ac:dyDescent="0.25">
      <c r="A73" s="96" t="s">
        <v>1015</v>
      </c>
      <c r="B73" s="208">
        <v>70060</v>
      </c>
      <c r="C73" s="208" t="s">
        <v>1019</v>
      </c>
      <c r="D73" s="209">
        <v>6500</v>
      </c>
      <c r="E73" s="208" t="s">
        <v>976</v>
      </c>
    </row>
    <row r="74" spans="1:5" ht="20.25" customHeight="1" x14ac:dyDescent="0.25">
      <c r="A74" s="96" t="s">
        <v>1015</v>
      </c>
      <c r="B74" s="208">
        <v>70061</v>
      </c>
      <c r="C74" s="208" t="s">
        <v>1020</v>
      </c>
      <c r="D74" s="209">
        <v>650</v>
      </c>
      <c r="E74" s="208" t="s">
        <v>1008</v>
      </c>
    </row>
    <row r="75" spans="1:5" ht="81.95" customHeight="1" x14ac:dyDescent="0.25">
      <c r="A75" s="96" t="s">
        <v>971</v>
      </c>
      <c r="B75" s="208">
        <v>70062</v>
      </c>
      <c r="C75" s="208" t="s">
        <v>1021</v>
      </c>
      <c r="D75" s="209">
        <v>700</v>
      </c>
      <c r="E75" s="208" t="s">
        <v>1022</v>
      </c>
    </row>
    <row r="76" spans="1:5" ht="36" customHeight="1" x14ac:dyDescent="0.25">
      <c r="A76" s="96" t="s">
        <v>1015</v>
      </c>
      <c r="B76" s="208">
        <v>70063</v>
      </c>
      <c r="C76" s="208" t="s">
        <v>1023</v>
      </c>
      <c r="D76" s="209">
        <v>700</v>
      </c>
      <c r="E76" s="208" t="s">
        <v>1008</v>
      </c>
    </row>
    <row r="77" spans="1:5" ht="55.5" customHeight="1" x14ac:dyDescent="0.25">
      <c r="A77" s="96" t="s">
        <v>1015</v>
      </c>
      <c r="B77" s="208">
        <v>70064</v>
      </c>
      <c r="C77" s="208" t="s">
        <v>1024</v>
      </c>
      <c r="D77" s="209">
        <v>2500</v>
      </c>
      <c r="E77" s="208" t="s">
        <v>1008</v>
      </c>
    </row>
    <row r="78" spans="1:5" ht="55.5" customHeight="1" x14ac:dyDescent="0.25">
      <c r="A78" s="96" t="s">
        <v>1015</v>
      </c>
      <c r="B78" s="208">
        <v>70065</v>
      </c>
      <c r="C78" s="208" t="s">
        <v>1025</v>
      </c>
      <c r="D78" s="209">
        <v>3500</v>
      </c>
      <c r="E78" s="208" t="s">
        <v>1008</v>
      </c>
    </row>
    <row r="79" spans="1:5" ht="55.5" customHeight="1" x14ac:dyDescent="0.25">
      <c r="A79" s="96" t="s">
        <v>1015</v>
      </c>
      <c r="B79" s="208">
        <v>70066</v>
      </c>
      <c r="C79" s="208" t="s">
        <v>1026</v>
      </c>
      <c r="D79" s="209">
        <v>2700</v>
      </c>
      <c r="E79" s="208" t="s">
        <v>1008</v>
      </c>
    </row>
    <row r="80" spans="1:5" ht="55.5" customHeight="1" x14ac:dyDescent="0.25">
      <c r="A80" s="96" t="s">
        <v>1015</v>
      </c>
      <c r="B80" s="208">
        <v>70067</v>
      </c>
      <c r="C80" s="208" t="s">
        <v>1027</v>
      </c>
      <c r="D80" s="209">
        <v>3500</v>
      </c>
      <c r="E80" s="208" t="s">
        <v>1008</v>
      </c>
    </row>
    <row r="81" spans="1:5" ht="55.5" customHeight="1" x14ac:dyDescent="0.25">
      <c r="A81" s="96" t="s">
        <v>1001</v>
      </c>
      <c r="B81" s="208">
        <v>70068</v>
      </c>
      <c r="C81" s="208" t="s">
        <v>1028</v>
      </c>
      <c r="D81" s="209">
        <v>850</v>
      </c>
      <c r="E81" s="208" t="s">
        <v>1008</v>
      </c>
    </row>
    <row r="82" spans="1:5" ht="55.5" customHeight="1" x14ac:dyDescent="0.25">
      <c r="A82" s="96" t="s">
        <v>1001</v>
      </c>
      <c r="B82" s="208">
        <v>70069</v>
      </c>
      <c r="C82" s="208" t="s">
        <v>1029</v>
      </c>
      <c r="D82" s="209">
        <v>1200</v>
      </c>
      <c r="E82" s="208" t="s">
        <v>1008</v>
      </c>
    </row>
    <row r="83" spans="1:5" ht="55.5" customHeight="1" x14ac:dyDescent="0.25">
      <c r="A83" s="96" t="s">
        <v>1001</v>
      </c>
      <c r="B83" s="208">
        <v>70070</v>
      </c>
      <c r="C83" s="208" t="s">
        <v>1030</v>
      </c>
      <c r="D83" s="209">
        <v>850</v>
      </c>
      <c r="E83" s="208" t="s">
        <v>1008</v>
      </c>
    </row>
    <row r="84" spans="1:5" ht="55.5" customHeight="1" x14ac:dyDescent="0.25">
      <c r="A84" s="96" t="s">
        <v>1001</v>
      </c>
      <c r="B84" s="208">
        <v>70071</v>
      </c>
      <c r="C84" s="208" t="s">
        <v>1031</v>
      </c>
      <c r="D84" s="209">
        <v>3000</v>
      </c>
      <c r="E84" s="208" t="s">
        <v>1008</v>
      </c>
    </row>
    <row r="85" spans="1:5" ht="55.5" customHeight="1" x14ac:dyDescent="0.25">
      <c r="A85" s="96" t="s">
        <v>1015</v>
      </c>
      <c r="B85" s="208">
        <v>70076</v>
      </c>
      <c r="C85" s="208" t="s">
        <v>1032</v>
      </c>
      <c r="D85" s="209">
        <v>2500</v>
      </c>
      <c r="E85" s="208" t="s">
        <v>1008</v>
      </c>
    </row>
    <row r="86" spans="1:5" ht="40.5" customHeight="1" x14ac:dyDescent="0.25">
      <c r="A86" s="96"/>
      <c r="B86" s="208">
        <v>70077</v>
      </c>
      <c r="C86" s="208" t="s">
        <v>1033</v>
      </c>
      <c r="D86" s="209">
        <v>8000</v>
      </c>
      <c r="E86" s="208" t="s">
        <v>1034</v>
      </c>
    </row>
    <row r="87" spans="1:5" ht="24" customHeight="1" x14ac:dyDescent="0.25">
      <c r="A87" s="217" t="s">
        <v>1035</v>
      </c>
      <c r="B87" s="206"/>
      <c r="C87" s="206"/>
      <c r="D87" s="210"/>
      <c r="E87" s="206"/>
    </row>
    <row r="88" spans="1:5" ht="28.5" customHeight="1" x14ac:dyDescent="0.25">
      <c r="A88" s="96" t="s">
        <v>962</v>
      </c>
      <c r="B88" s="208">
        <v>7005</v>
      </c>
      <c r="C88" s="208" t="s">
        <v>963</v>
      </c>
      <c r="D88" s="209">
        <v>250</v>
      </c>
      <c r="E88" s="208" t="s">
        <v>292</v>
      </c>
    </row>
    <row r="89" spans="1:5" ht="39.6" customHeight="1" x14ac:dyDescent="0.25">
      <c r="A89" s="96" t="s">
        <v>965</v>
      </c>
      <c r="B89" s="208">
        <v>7006</v>
      </c>
      <c r="C89" s="208" t="s">
        <v>966</v>
      </c>
      <c r="D89" s="209">
        <v>600</v>
      </c>
      <c r="E89" s="208" t="s">
        <v>292</v>
      </c>
    </row>
    <row r="90" spans="1:5" ht="21.75" customHeight="1" x14ac:dyDescent="0.25">
      <c r="A90" s="96" t="s">
        <v>960</v>
      </c>
      <c r="B90" s="208">
        <v>7007</v>
      </c>
      <c r="C90" s="208" t="s">
        <v>961</v>
      </c>
      <c r="D90" s="209">
        <v>500</v>
      </c>
      <c r="E90" s="208" t="s">
        <v>292</v>
      </c>
    </row>
    <row r="91" spans="1:5" ht="21.75" customHeight="1" x14ac:dyDescent="0.25">
      <c r="A91" s="96" t="s">
        <v>997</v>
      </c>
      <c r="B91" s="208">
        <v>7008</v>
      </c>
      <c r="C91" s="208" t="s">
        <v>998</v>
      </c>
      <c r="D91" s="209">
        <v>550</v>
      </c>
      <c r="E91" s="208" t="s">
        <v>292</v>
      </c>
    </row>
    <row r="92" spans="1:5" ht="27" customHeight="1" x14ac:dyDescent="0.25">
      <c r="A92" s="96" t="s">
        <v>999</v>
      </c>
      <c r="B92" s="208">
        <v>7009</v>
      </c>
      <c r="C92" s="208" t="s">
        <v>1000</v>
      </c>
      <c r="D92" s="209">
        <v>850</v>
      </c>
      <c r="E92" s="208" t="s">
        <v>976</v>
      </c>
    </row>
    <row r="93" spans="1:5" ht="18" customHeight="1" x14ac:dyDescent="0.25">
      <c r="A93" s="844" t="s">
        <v>964</v>
      </c>
      <c r="B93" s="844"/>
      <c r="C93" s="844"/>
      <c r="D93" s="844"/>
      <c r="E93" s="844"/>
    </row>
    <row r="94" spans="1:5" ht="42.4" customHeight="1" x14ac:dyDescent="0.25">
      <c r="A94" s="96" t="s">
        <v>965</v>
      </c>
      <c r="B94" s="208">
        <v>7006</v>
      </c>
      <c r="C94" s="208" t="s">
        <v>966</v>
      </c>
      <c r="D94" s="209">
        <v>600</v>
      </c>
      <c r="E94" s="208" t="s">
        <v>292</v>
      </c>
    </row>
    <row r="95" spans="1:5" ht="24.75" customHeight="1" x14ac:dyDescent="0.25">
      <c r="A95" s="96" t="s">
        <v>967</v>
      </c>
      <c r="B95" s="208">
        <v>70036</v>
      </c>
      <c r="C95" s="208" t="s">
        <v>968</v>
      </c>
      <c r="D95" s="209">
        <v>600</v>
      </c>
      <c r="E95" s="208" t="s">
        <v>969</v>
      </c>
    </row>
    <row r="96" spans="1:5" ht="24.75" customHeight="1" x14ac:dyDescent="0.25">
      <c r="A96" s="96" t="s">
        <v>967</v>
      </c>
      <c r="B96" s="208">
        <v>70037</v>
      </c>
      <c r="C96" s="208" t="s">
        <v>970</v>
      </c>
      <c r="D96" s="209">
        <v>650</v>
      </c>
      <c r="E96" s="208" t="s">
        <v>969</v>
      </c>
    </row>
    <row r="97" spans="1:6" ht="65.45" customHeight="1" x14ac:dyDescent="0.25">
      <c r="A97" s="96" t="s">
        <v>971</v>
      </c>
      <c r="B97" s="208">
        <v>7019</v>
      </c>
      <c r="C97" s="208" t="s">
        <v>972</v>
      </c>
      <c r="D97" s="209">
        <v>3500</v>
      </c>
      <c r="E97" s="208" t="s">
        <v>969</v>
      </c>
    </row>
    <row r="98" spans="1:6" ht="41.45" customHeight="1" x14ac:dyDescent="0.25">
      <c r="A98" s="96" t="s">
        <v>971</v>
      </c>
      <c r="B98" s="208">
        <v>7020</v>
      </c>
      <c r="C98" s="208" t="s">
        <v>973</v>
      </c>
      <c r="D98" s="209">
        <v>4500</v>
      </c>
      <c r="E98" s="208" t="s">
        <v>969</v>
      </c>
    </row>
    <row r="99" spans="1:6" ht="46.9" customHeight="1" x14ac:dyDescent="0.25">
      <c r="A99" s="96" t="s">
        <v>971</v>
      </c>
      <c r="B99" s="208">
        <v>7021</v>
      </c>
      <c r="C99" s="208" t="s">
        <v>974</v>
      </c>
      <c r="D99" s="209">
        <v>5500</v>
      </c>
      <c r="E99" s="208" t="s">
        <v>969</v>
      </c>
    </row>
    <row r="100" spans="1:6" ht="48.75" customHeight="1" x14ac:dyDescent="0.25">
      <c r="A100" s="96" t="s">
        <v>967</v>
      </c>
      <c r="B100" s="208">
        <v>7013</v>
      </c>
      <c r="C100" s="208" t="s">
        <v>975</v>
      </c>
      <c r="D100" s="209">
        <v>5500</v>
      </c>
      <c r="E100" s="208" t="s">
        <v>976</v>
      </c>
    </row>
    <row r="101" spans="1:6" ht="50.65" customHeight="1" x14ac:dyDescent="0.25">
      <c r="A101" s="96" t="s">
        <v>967</v>
      </c>
      <c r="B101" s="208">
        <v>7014</v>
      </c>
      <c r="C101" s="214" t="s">
        <v>977</v>
      </c>
      <c r="D101" s="215">
        <v>6500</v>
      </c>
      <c r="E101" s="214" t="s">
        <v>976</v>
      </c>
    </row>
    <row r="102" spans="1:6" ht="42.4" customHeight="1" x14ac:dyDescent="0.25">
      <c r="A102" s="96" t="s">
        <v>967</v>
      </c>
      <c r="B102" s="208">
        <v>7015</v>
      </c>
      <c r="C102" s="214" t="s">
        <v>978</v>
      </c>
      <c r="D102" s="215">
        <v>7500</v>
      </c>
      <c r="E102" s="214" t="s">
        <v>976</v>
      </c>
    </row>
    <row r="103" spans="1:6" ht="55.5" customHeight="1" x14ac:dyDescent="0.25">
      <c r="A103" s="96" t="s">
        <v>971</v>
      </c>
      <c r="B103" s="208">
        <v>7022</v>
      </c>
      <c r="C103" s="208" t="s">
        <v>979</v>
      </c>
      <c r="D103" s="209">
        <v>5900</v>
      </c>
      <c r="E103" s="208" t="s">
        <v>969</v>
      </c>
      <c r="F103" s="216"/>
    </row>
    <row r="104" spans="1:6" ht="63.75" customHeight="1" x14ac:dyDescent="0.25">
      <c r="A104" s="96" t="s">
        <v>971</v>
      </c>
      <c r="B104" s="208">
        <v>7018</v>
      </c>
      <c r="C104" s="208" t="s">
        <v>980</v>
      </c>
      <c r="D104" s="209">
        <v>9500</v>
      </c>
      <c r="E104" s="208" t="s">
        <v>976</v>
      </c>
    </row>
    <row r="105" spans="1:6" ht="55.5" customHeight="1" x14ac:dyDescent="0.25">
      <c r="A105" s="96" t="s">
        <v>967</v>
      </c>
      <c r="B105" s="208">
        <v>7017</v>
      </c>
      <c r="C105" s="208" t="s">
        <v>981</v>
      </c>
      <c r="D105" s="209">
        <v>9000</v>
      </c>
      <c r="E105" s="208" t="s">
        <v>976</v>
      </c>
    </row>
    <row r="106" spans="1:6" ht="33" customHeight="1" x14ac:dyDescent="0.25">
      <c r="A106" s="96" t="s">
        <v>971</v>
      </c>
      <c r="B106" s="208">
        <v>70038</v>
      </c>
      <c r="C106" s="208" t="s">
        <v>982</v>
      </c>
      <c r="D106" s="209">
        <v>8700</v>
      </c>
      <c r="E106" s="208" t="s">
        <v>969</v>
      </c>
    </row>
    <row r="107" spans="1:6" ht="80.099999999999994" customHeight="1" x14ac:dyDescent="0.25">
      <c r="A107" s="96" t="s">
        <v>967</v>
      </c>
      <c r="B107" s="208">
        <v>70039</v>
      </c>
      <c r="C107" s="208" t="s">
        <v>983</v>
      </c>
      <c r="D107" s="209">
        <v>3500</v>
      </c>
      <c r="E107" s="208" t="s">
        <v>292</v>
      </c>
    </row>
    <row r="108" spans="1:6" ht="89.45" customHeight="1" x14ac:dyDescent="0.25">
      <c r="A108" s="96" t="s">
        <v>967</v>
      </c>
      <c r="B108" s="208">
        <v>70040</v>
      </c>
      <c r="C108" s="208" t="s">
        <v>984</v>
      </c>
      <c r="D108" s="209">
        <v>10500</v>
      </c>
      <c r="E108" s="208" t="s">
        <v>292</v>
      </c>
    </row>
    <row r="109" spans="1:6" ht="49.5" customHeight="1" x14ac:dyDescent="0.25">
      <c r="A109" s="96" t="s">
        <v>967</v>
      </c>
      <c r="B109" s="208">
        <v>70041</v>
      </c>
      <c r="C109" s="208" t="s">
        <v>985</v>
      </c>
      <c r="D109" s="209">
        <v>6500</v>
      </c>
      <c r="E109" s="208" t="s">
        <v>292</v>
      </c>
    </row>
    <row r="110" spans="1:6" ht="48.75" customHeight="1" x14ac:dyDescent="0.25">
      <c r="A110" s="96" t="s">
        <v>967</v>
      </c>
      <c r="B110" s="208">
        <v>70042</v>
      </c>
      <c r="C110" s="208" t="s">
        <v>986</v>
      </c>
      <c r="D110" s="209">
        <v>6500</v>
      </c>
      <c r="E110" s="208" t="s">
        <v>292</v>
      </c>
    </row>
    <row r="111" spans="1:6" ht="41.45" customHeight="1" x14ac:dyDescent="0.25">
      <c r="A111" s="96" t="s">
        <v>987</v>
      </c>
      <c r="B111" s="208">
        <v>70044</v>
      </c>
      <c r="C111" s="208" t="s">
        <v>988</v>
      </c>
      <c r="D111" s="209">
        <v>400</v>
      </c>
      <c r="E111" s="208" t="s">
        <v>292</v>
      </c>
    </row>
    <row r="112" spans="1:6" ht="29.25" customHeight="1" x14ac:dyDescent="0.25">
      <c r="A112" s="96" t="s">
        <v>971</v>
      </c>
      <c r="B112" s="208">
        <v>70045</v>
      </c>
      <c r="C112" s="208" t="s">
        <v>989</v>
      </c>
      <c r="D112" s="209">
        <v>700</v>
      </c>
      <c r="E112" s="208" t="s">
        <v>976</v>
      </c>
    </row>
    <row r="113" spans="1:5" ht="21" customHeight="1" x14ac:dyDescent="0.25">
      <c r="A113" s="96" t="s">
        <v>971</v>
      </c>
      <c r="B113" s="208">
        <v>70048</v>
      </c>
      <c r="C113" s="208" t="s">
        <v>990</v>
      </c>
      <c r="D113" s="209">
        <v>600</v>
      </c>
      <c r="E113" s="208" t="s">
        <v>976</v>
      </c>
    </row>
    <row r="114" spans="1:5" ht="55.5" customHeight="1" x14ac:dyDescent="0.25">
      <c r="A114" s="96" t="s">
        <v>971</v>
      </c>
      <c r="B114" s="208">
        <v>70029</v>
      </c>
      <c r="C114" s="208" t="s">
        <v>991</v>
      </c>
      <c r="D114" s="209">
        <v>1900</v>
      </c>
      <c r="E114" s="208" t="s">
        <v>969</v>
      </c>
    </row>
    <row r="115" spans="1:5" ht="55.5" customHeight="1" x14ac:dyDescent="0.25">
      <c r="A115" s="96" t="s">
        <v>971</v>
      </c>
      <c r="B115" s="208">
        <v>70030</v>
      </c>
      <c r="C115" s="208" t="s">
        <v>992</v>
      </c>
      <c r="D115" s="209">
        <v>2500</v>
      </c>
      <c r="E115" s="208" t="s">
        <v>969</v>
      </c>
    </row>
    <row r="116" spans="1:5" ht="55.5" customHeight="1" x14ac:dyDescent="0.25">
      <c r="A116" s="96" t="s">
        <v>971</v>
      </c>
      <c r="B116" s="208">
        <v>70031</v>
      </c>
      <c r="C116" s="208" t="s">
        <v>993</v>
      </c>
      <c r="D116" s="209">
        <v>3000</v>
      </c>
      <c r="E116" s="208" t="s">
        <v>969</v>
      </c>
    </row>
    <row r="117" spans="1:5" ht="55.5" customHeight="1" x14ac:dyDescent="0.25">
      <c r="A117" s="96" t="s">
        <v>971</v>
      </c>
      <c r="B117" s="208">
        <v>70032</v>
      </c>
      <c r="C117" s="208" t="s">
        <v>1036</v>
      </c>
      <c r="D117" s="209">
        <v>1400</v>
      </c>
      <c r="E117" s="208" t="s">
        <v>969</v>
      </c>
    </row>
    <row r="118" spans="1:5" ht="29.25" customHeight="1" x14ac:dyDescent="0.25">
      <c r="A118" s="96" t="s">
        <v>971</v>
      </c>
      <c r="B118" s="208">
        <v>70033</v>
      </c>
      <c r="C118" s="208" t="s">
        <v>1037</v>
      </c>
      <c r="D118" s="209">
        <v>1600</v>
      </c>
      <c r="E118" s="208" t="s">
        <v>969</v>
      </c>
    </row>
    <row r="119" spans="1:5" ht="29.25" customHeight="1" x14ac:dyDescent="0.25">
      <c r="A119" s="96" t="s">
        <v>971</v>
      </c>
      <c r="B119" s="208">
        <v>70034</v>
      </c>
      <c r="C119" s="208" t="s">
        <v>1038</v>
      </c>
      <c r="D119" s="209">
        <v>1900</v>
      </c>
      <c r="E119" s="208" t="s">
        <v>969</v>
      </c>
    </row>
    <row r="120" spans="1:5" ht="55.5" customHeight="1" x14ac:dyDescent="0.25">
      <c r="A120" s="96" t="s">
        <v>971</v>
      </c>
      <c r="B120" s="208">
        <v>70035</v>
      </c>
      <c r="C120" s="208" t="s">
        <v>1039</v>
      </c>
      <c r="D120" s="209">
        <v>1500</v>
      </c>
      <c r="E120" s="208" t="s">
        <v>1022</v>
      </c>
    </row>
    <row r="121" spans="1:5" ht="34.5" customHeight="1" x14ac:dyDescent="0.25">
      <c r="A121" s="96" t="s">
        <v>967</v>
      </c>
      <c r="B121" s="208">
        <v>70043</v>
      </c>
      <c r="C121" s="208" t="s">
        <v>1040</v>
      </c>
      <c r="D121" s="209">
        <v>2000</v>
      </c>
      <c r="E121" s="208" t="s">
        <v>976</v>
      </c>
    </row>
    <row r="122" spans="1:5" ht="28.5" customHeight="1" x14ac:dyDescent="0.25">
      <c r="A122" s="96" t="s">
        <v>1041</v>
      </c>
      <c r="B122" s="208">
        <v>70046</v>
      </c>
      <c r="C122" s="208" t="s">
        <v>1042</v>
      </c>
      <c r="D122" s="209">
        <v>450</v>
      </c>
      <c r="E122" s="208" t="s">
        <v>976</v>
      </c>
    </row>
    <row r="123" spans="1:5" ht="22.5" x14ac:dyDescent="0.25">
      <c r="A123" s="846" t="s">
        <v>996</v>
      </c>
      <c r="B123" s="846"/>
      <c r="C123" s="846"/>
      <c r="D123" s="846"/>
      <c r="E123" s="846"/>
    </row>
    <row r="124" spans="1:5" ht="21.75" customHeight="1" x14ac:dyDescent="0.25">
      <c r="A124" s="96" t="s">
        <v>997</v>
      </c>
      <c r="B124" s="208">
        <v>7008</v>
      </c>
      <c r="C124" s="208" t="s">
        <v>998</v>
      </c>
      <c r="D124" s="209">
        <v>550</v>
      </c>
      <c r="E124" s="208" t="s">
        <v>292</v>
      </c>
    </row>
    <row r="125" spans="1:5" ht="27" customHeight="1" x14ac:dyDescent="0.25">
      <c r="A125" s="96" t="s">
        <v>999</v>
      </c>
      <c r="B125" s="208">
        <v>7009</v>
      </c>
      <c r="C125" s="208" t="s">
        <v>1000</v>
      </c>
      <c r="D125" s="209">
        <v>850</v>
      </c>
      <c r="E125" s="208" t="s">
        <v>976</v>
      </c>
    </row>
    <row r="126" spans="1:5" ht="24" customHeight="1" x14ac:dyDescent="0.25">
      <c r="A126" s="96" t="s">
        <v>1001</v>
      </c>
      <c r="B126" s="208">
        <v>70047</v>
      </c>
      <c r="C126" s="208" t="s">
        <v>1002</v>
      </c>
      <c r="D126" s="209">
        <v>700</v>
      </c>
      <c r="E126" s="208" t="s">
        <v>292</v>
      </c>
    </row>
    <row r="127" spans="1:5" ht="21.75" customHeight="1" x14ac:dyDescent="0.25">
      <c r="A127" s="96" t="s">
        <v>1003</v>
      </c>
      <c r="B127" s="208">
        <v>70049</v>
      </c>
      <c r="C127" s="208" t="s">
        <v>1004</v>
      </c>
      <c r="D127" s="209">
        <v>400</v>
      </c>
      <c r="E127" s="208" t="s">
        <v>976</v>
      </c>
    </row>
    <row r="128" spans="1:5" ht="24" customHeight="1" x14ac:dyDescent="0.25">
      <c r="A128" s="96" t="s">
        <v>1003</v>
      </c>
      <c r="B128" s="208">
        <v>70050</v>
      </c>
      <c r="C128" s="208" t="s">
        <v>1005</v>
      </c>
      <c r="D128" s="209">
        <v>650</v>
      </c>
      <c r="E128" s="208" t="s">
        <v>976</v>
      </c>
    </row>
    <row r="129" spans="1:5" ht="24" customHeight="1" x14ac:dyDescent="0.25">
      <c r="A129" s="96" t="s">
        <v>1006</v>
      </c>
      <c r="B129" s="208">
        <v>70051</v>
      </c>
      <c r="C129" s="208" t="s">
        <v>1007</v>
      </c>
      <c r="D129" s="209">
        <v>350</v>
      </c>
      <c r="E129" s="208" t="s">
        <v>1008</v>
      </c>
    </row>
    <row r="130" spans="1:5" ht="46.15" customHeight="1" x14ac:dyDescent="0.25">
      <c r="A130" s="96" t="s">
        <v>1009</v>
      </c>
      <c r="B130" s="208">
        <v>70052</v>
      </c>
      <c r="C130" s="208" t="s">
        <v>1010</v>
      </c>
      <c r="D130" s="209">
        <v>450</v>
      </c>
      <c r="E130" s="208" t="s">
        <v>1008</v>
      </c>
    </row>
    <row r="131" spans="1:5" ht="55.5" customHeight="1" x14ac:dyDescent="0.25">
      <c r="A131" s="96" t="s">
        <v>1001</v>
      </c>
      <c r="B131" s="208">
        <v>70053</v>
      </c>
      <c r="C131" s="208" t="s">
        <v>1011</v>
      </c>
      <c r="D131" s="209">
        <v>750</v>
      </c>
      <c r="E131" s="208" t="s">
        <v>1008</v>
      </c>
    </row>
    <row r="132" spans="1:5" ht="55.5" customHeight="1" x14ac:dyDescent="0.25">
      <c r="A132" s="96" t="s">
        <v>1001</v>
      </c>
      <c r="B132" s="208">
        <v>70054</v>
      </c>
      <c r="C132" s="208" t="s">
        <v>1012</v>
      </c>
      <c r="D132" s="209">
        <v>500</v>
      </c>
      <c r="E132" s="208" t="s">
        <v>1008</v>
      </c>
    </row>
    <row r="133" spans="1:5" ht="55.5" customHeight="1" x14ac:dyDescent="0.25">
      <c r="A133" s="96" t="s">
        <v>1001</v>
      </c>
      <c r="B133" s="208">
        <v>70055</v>
      </c>
      <c r="C133" s="208" t="s">
        <v>1013</v>
      </c>
      <c r="D133" s="209">
        <v>1150</v>
      </c>
      <c r="E133" s="208" t="s">
        <v>1008</v>
      </c>
    </row>
    <row r="134" spans="1:5" ht="32.25" customHeight="1" x14ac:dyDescent="0.25">
      <c r="A134" s="96" t="s">
        <v>1001</v>
      </c>
      <c r="B134" s="208">
        <v>70056</v>
      </c>
      <c r="C134" s="208" t="s">
        <v>1014</v>
      </c>
      <c r="D134" s="209">
        <v>700</v>
      </c>
      <c r="E134" s="208" t="s">
        <v>1008</v>
      </c>
    </row>
    <row r="135" spans="1:5" ht="41.45" customHeight="1" x14ac:dyDescent="0.25">
      <c r="A135" s="96" t="s">
        <v>1015</v>
      </c>
      <c r="B135" s="208">
        <v>70057</v>
      </c>
      <c r="C135" s="208" t="s">
        <v>1016</v>
      </c>
      <c r="D135" s="209">
        <v>2300</v>
      </c>
      <c r="E135" s="208" t="s">
        <v>976</v>
      </c>
    </row>
    <row r="136" spans="1:5" ht="55.5" customHeight="1" x14ac:dyDescent="0.25">
      <c r="A136" s="96" t="s">
        <v>1015</v>
      </c>
      <c r="B136" s="208">
        <v>70058</v>
      </c>
      <c r="C136" s="208" t="s">
        <v>1017</v>
      </c>
      <c r="D136" s="209">
        <v>4000</v>
      </c>
      <c r="E136" s="208" t="s">
        <v>976</v>
      </c>
    </row>
    <row r="137" spans="1:5" ht="55.5" customHeight="1" x14ac:dyDescent="0.25">
      <c r="A137" s="96" t="s">
        <v>1015</v>
      </c>
      <c r="B137" s="208">
        <v>70059</v>
      </c>
      <c r="C137" s="208" t="s">
        <v>1018</v>
      </c>
      <c r="D137" s="209">
        <v>5000</v>
      </c>
      <c r="E137" s="208" t="s">
        <v>976</v>
      </c>
    </row>
    <row r="138" spans="1:5" ht="55.5" customHeight="1" x14ac:dyDescent="0.25">
      <c r="A138" s="96" t="s">
        <v>1015</v>
      </c>
      <c r="B138" s="208">
        <v>70060</v>
      </c>
      <c r="C138" s="208" t="s">
        <v>1019</v>
      </c>
      <c r="D138" s="209">
        <v>6500</v>
      </c>
      <c r="E138" s="208" t="s">
        <v>976</v>
      </c>
    </row>
    <row r="139" spans="1:5" ht="26.65" customHeight="1" x14ac:dyDescent="0.25">
      <c r="A139" s="96" t="s">
        <v>1015</v>
      </c>
      <c r="B139" s="208">
        <v>70061</v>
      </c>
      <c r="C139" s="208" t="s">
        <v>1020</v>
      </c>
      <c r="D139" s="209">
        <v>650</v>
      </c>
      <c r="E139" s="208" t="s">
        <v>1008</v>
      </c>
    </row>
    <row r="140" spans="1:5" ht="106.9" customHeight="1" x14ac:dyDescent="0.25">
      <c r="A140" s="96" t="s">
        <v>971</v>
      </c>
      <c r="B140" s="208">
        <v>70062</v>
      </c>
      <c r="C140" s="208" t="s">
        <v>1021</v>
      </c>
      <c r="D140" s="209">
        <v>700</v>
      </c>
      <c r="E140" s="208" t="s">
        <v>1022</v>
      </c>
    </row>
    <row r="141" spans="1:5" ht="36" customHeight="1" x14ac:dyDescent="0.25">
      <c r="A141" s="96" t="s">
        <v>1015</v>
      </c>
      <c r="B141" s="208">
        <v>70063</v>
      </c>
      <c r="C141" s="208" t="s">
        <v>1023</v>
      </c>
      <c r="D141" s="209">
        <v>700</v>
      </c>
      <c r="E141" s="208" t="s">
        <v>1008</v>
      </c>
    </row>
    <row r="142" spans="1:5" ht="55.5" customHeight="1" x14ac:dyDescent="0.25">
      <c r="A142" s="96" t="s">
        <v>1015</v>
      </c>
      <c r="B142" s="208">
        <v>70064</v>
      </c>
      <c r="C142" s="208" t="s">
        <v>1024</v>
      </c>
      <c r="D142" s="209">
        <v>2500</v>
      </c>
      <c r="E142" s="208" t="s">
        <v>1008</v>
      </c>
    </row>
    <row r="143" spans="1:5" ht="55.5" customHeight="1" x14ac:dyDescent="0.25">
      <c r="A143" s="96" t="s">
        <v>1015</v>
      </c>
      <c r="B143" s="208">
        <v>70065</v>
      </c>
      <c r="C143" s="208" t="s">
        <v>1025</v>
      </c>
      <c r="D143" s="209">
        <v>3500</v>
      </c>
      <c r="E143" s="208" t="s">
        <v>1008</v>
      </c>
    </row>
    <row r="144" spans="1:5" ht="55.5" customHeight="1" x14ac:dyDescent="0.25">
      <c r="A144" s="96" t="s">
        <v>1015</v>
      </c>
      <c r="B144" s="208">
        <v>70066</v>
      </c>
      <c r="C144" s="208" t="s">
        <v>1026</v>
      </c>
      <c r="D144" s="209">
        <v>2700</v>
      </c>
      <c r="E144" s="208" t="s">
        <v>1008</v>
      </c>
    </row>
    <row r="145" spans="1:250" ht="55.5" customHeight="1" x14ac:dyDescent="0.25">
      <c r="A145" s="96" t="s">
        <v>1015</v>
      </c>
      <c r="B145" s="208">
        <v>70067</v>
      </c>
      <c r="C145" s="208" t="s">
        <v>1027</v>
      </c>
      <c r="D145" s="209">
        <v>3500</v>
      </c>
      <c r="E145" s="208" t="s">
        <v>1008</v>
      </c>
    </row>
    <row r="146" spans="1:250" ht="55.5" customHeight="1" x14ac:dyDescent="0.25">
      <c r="A146" s="96" t="s">
        <v>1001</v>
      </c>
      <c r="B146" s="208">
        <v>70071</v>
      </c>
      <c r="C146" s="208" t="s">
        <v>1031</v>
      </c>
      <c r="D146" s="209">
        <v>3000</v>
      </c>
      <c r="E146" s="208" t="s">
        <v>1008</v>
      </c>
    </row>
    <row r="147" spans="1:250" ht="55.5" customHeight="1" x14ac:dyDescent="0.25">
      <c r="A147" s="96" t="s">
        <v>1015</v>
      </c>
      <c r="B147" s="208">
        <v>70076</v>
      </c>
      <c r="C147" s="208" t="s">
        <v>1032</v>
      </c>
      <c r="D147" s="209">
        <v>2500</v>
      </c>
      <c r="E147" s="208" t="s">
        <v>1008</v>
      </c>
    </row>
    <row r="148" spans="1:250" ht="40.5" customHeight="1" x14ac:dyDescent="0.25">
      <c r="A148" s="96"/>
      <c r="B148" s="208">
        <v>70077</v>
      </c>
      <c r="C148" s="208" t="s">
        <v>1033</v>
      </c>
      <c r="D148" s="209">
        <v>8000</v>
      </c>
      <c r="E148" s="208" t="s">
        <v>1034</v>
      </c>
    </row>
    <row r="149" spans="1:250" ht="58.9" customHeight="1" x14ac:dyDescent="0.25">
      <c r="A149" s="96" t="s">
        <v>1015</v>
      </c>
      <c r="B149" s="208">
        <v>70072</v>
      </c>
      <c r="C149" s="208" t="s">
        <v>1043</v>
      </c>
      <c r="D149" s="209">
        <v>650</v>
      </c>
      <c r="E149" s="208" t="s">
        <v>1008</v>
      </c>
    </row>
    <row r="150" spans="1:250" ht="55.5" customHeight="1" x14ac:dyDescent="0.25">
      <c r="A150" s="96" t="s">
        <v>1015</v>
      </c>
      <c r="B150" s="208">
        <v>70073</v>
      </c>
      <c r="C150" s="208" t="s">
        <v>1044</v>
      </c>
      <c r="D150" s="209">
        <v>1200</v>
      </c>
      <c r="E150" s="208" t="s">
        <v>976</v>
      </c>
    </row>
    <row r="151" spans="1:250" ht="55.5" customHeight="1" x14ac:dyDescent="0.25">
      <c r="A151" s="96" t="s">
        <v>1015</v>
      </c>
      <c r="B151" s="208">
        <v>70074</v>
      </c>
      <c r="C151" s="208" t="s">
        <v>1045</v>
      </c>
      <c r="D151" s="209">
        <v>2400</v>
      </c>
      <c r="E151" s="208" t="s">
        <v>976</v>
      </c>
    </row>
    <row r="152" spans="1:250" ht="55.5" customHeight="1" x14ac:dyDescent="0.25">
      <c r="A152" s="96" t="s">
        <v>1015</v>
      </c>
      <c r="B152" s="208">
        <v>70075</v>
      </c>
      <c r="C152" s="208" t="s">
        <v>1046</v>
      </c>
      <c r="D152" s="209">
        <v>3200</v>
      </c>
      <c r="E152" s="208" t="s">
        <v>976</v>
      </c>
    </row>
    <row r="153" spans="1:250" s="223" customFormat="1" ht="30.75" hidden="1" customHeight="1" x14ac:dyDescent="0.25">
      <c r="A153" s="218" t="s">
        <v>1003</v>
      </c>
      <c r="B153" s="219">
        <v>7010</v>
      </c>
      <c r="C153" s="218" t="s">
        <v>1047</v>
      </c>
      <c r="D153" s="220">
        <v>500</v>
      </c>
      <c r="E153" s="221" t="s">
        <v>1048</v>
      </c>
      <c r="F153" s="222"/>
      <c r="G153" s="222"/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A153" s="222"/>
      <c r="AB153" s="222"/>
      <c r="AC153" s="222"/>
      <c r="AD153" s="222"/>
      <c r="AE153" s="222"/>
      <c r="AF153" s="222"/>
      <c r="AG153" s="222"/>
      <c r="AH153" s="222"/>
      <c r="AI153" s="222"/>
      <c r="AJ153" s="222"/>
      <c r="AK153" s="222"/>
      <c r="AL153" s="222"/>
      <c r="AM153" s="222"/>
      <c r="AN153" s="222"/>
      <c r="AO153" s="222"/>
      <c r="AP153" s="222"/>
      <c r="AQ153" s="222"/>
      <c r="AR153" s="222"/>
      <c r="AS153" s="222"/>
      <c r="AT153" s="222"/>
      <c r="AU153" s="222"/>
      <c r="AV153" s="222"/>
      <c r="AW153" s="222"/>
      <c r="AX153" s="222"/>
      <c r="AY153" s="222"/>
      <c r="AZ153" s="222"/>
      <c r="BA153" s="222"/>
      <c r="BB153" s="222"/>
      <c r="BC153" s="222"/>
      <c r="BD153" s="222"/>
      <c r="BE153" s="222"/>
      <c r="BF153" s="222"/>
      <c r="BG153" s="222"/>
      <c r="BH153" s="222"/>
      <c r="BI153" s="222"/>
      <c r="BJ153" s="222"/>
      <c r="BK153" s="222"/>
      <c r="BL153" s="222"/>
      <c r="BM153" s="222"/>
      <c r="BN153" s="222"/>
      <c r="BO153" s="222"/>
      <c r="BP153" s="222"/>
      <c r="BQ153" s="222"/>
      <c r="BR153" s="222"/>
      <c r="BS153" s="222"/>
      <c r="BT153" s="222"/>
      <c r="BU153" s="222"/>
      <c r="BV153" s="222"/>
      <c r="BW153" s="222"/>
      <c r="BX153" s="222"/>
      <c r="BY153" s="222"/>
      <c r="BZ153" s="222"/>
      <c r="CA153" s="222"/>
      <c r="CB153" s="222"/>
      <c r="CC153" s="222"/>
      <c r="CD153" s="222"/>
      <c r="CE153" s="222"/>
      <c r="CF153" s="222"/>
      <c r="CG153" s="222"/>
      <c r="CH153" s="222"/>
      <c r="CI153" s="222"/>
      <c r="CJ153" s="222"/>
      <c r="CK153" s="222"/>
      <c r="CL153" s="222"/>
      <c r="CM153" s="222"/>
      <c r="CN153" s="222"/>
      <c r="CO153" s="222"/>
      <c r="CP153" s="222"/>
      <c r="CQ153" s="222"/>
      <c r="CR153" s="222"/>
      <c r="CS153" s="222"/>
      <c r="CT153" s="222"/>
      <c r="CU153" s="222"/>
      <c r="CV153" s="222"/>
      <c r="CW153" s="222"/>
      <c r="CX153" s="222"/>
      <c r="CY153" s="222"/>
      <c r="CZ153" s="222"/>
      <c r="DA153" s="222"/>
      <c r="DB153" s="222"/>
      <c r="DC153" s="222"/>
      <c r="DD153" s="222"/>
      <c r="DE153" s="222"/>
      <c r="DF153" s="222"/>
      <c r="DG153" s="222"/>
      <c r="DH153" s="222"/>
      <c r="DI153" s="222"/>
      <c r="DJ153" s="222"/>
      <c r="DK153" s="222"/>
      <c r="DL153" s="222"/>
      <c r="DM153" s="222"/>
      <c r="DN153" s="222"/>
      <c r="DO153" s="222"/>
      <c r="DP153" s="222"/>
      <c r="DQ153" s="222"/>
      <c r="DR153" s="222"/>
      <c r="DS153" s="222"/>
      <c r="DT153" s="222"/>
      <c r="DU153" s="222"/>
      <c r="DV153" s="222"/>
      <c r="DW153" s="222"/>
      <c r="DX153" s="222"/>
      <c r="DY153" s="222"/>
      <c r="DZ153" s="222"/>
      <c r="EA153" s="222"/>
      <c r="EB153" s="222"/>
      <c r="EC153" s="222"/>
      <c r="ED153" s="222"/>
      <c r="EE153" s="222"/>
      <c r="EF153" s="222"/>
      <c r="EG153" s="222"/>
      <c r="EH153" s="222"/>
      <c r="EI153" s="222"/>
      <c r="EJ153" s="222"/>
      <c r="EK153" s="222"/>
      <c r="EL153" s="222"/>
      <c r="EM153" s="222"/>
      <c r="EN153" s="222"/>
      <c r="EO153" s="222"/>
      <c r="EP153" s="222"/>
      <c r="EQ153" s="222"/>
      <c r="ER153" s="222"/>
      <c r="ES153" s="222"/>
      <c r="ET153" s="222"/>
      <c r="EU153" s="222"/>
      <c r="EV153" s="222"/>
      <c r="EW153" s="222"/>
      <c r="EX153" s="222"/>
      <c r="EY153" s="222"/>
      <c r="EZ153" s="222"/>
      <c r="FA153" s="222"/>
      <c r="FB153" s="222"/>
      <c r="FC153" s="222"/>
      <c r="FD153" s="222"/>
      <c r="FE153" s="222"/>
      <c r="FF153" s="222"/>
      <c r="FG153" s="222"/>
      <c r="FH153" s="222"/>
      <c r="FI153" s="222"/>
      <c r="FJ153" s="222"/>
      <c r="FK153" s="222"/>
      <c r="FL153" s="222"/>
      <c r="FM153" s="222"/>
      <c r="FN153" s="222"/>
      <c r="FO153" s="222"/>
      <c r="FP153" s="222"/>
      <c r="FQ153" s="222"/>
      <c r="FR153" s="222"/>
      <c r="FS153" s="222"/>
      <c r="FT153" s="222"/>
      <c r="FU153" s="222"/>
      <c r="FV153" s="222"/>
      <c r="FW153" s="222"/>
      <c r="FX153" s="222"/>
      <c r="FY153" s="222"/>
      <c r="FZ153" s="222"/>
      <c r="GA153" s="222"/>
      <c r="GB153" s="222"/>
      <c r="GC153" s="222"/>
      <c r="GD153" s="222"/>
      <c r="GE153" s="222"/>
      <c r="GF153" s="222"/>
      <c r="GG153" s="222"/>
      <c r="GH153" s="222"/>
      <c r="GI153" s="222"/>
      <c r="GJ153" s="222"/>
      <c r="GK153" s="222"/>
      <c r="GL153" s="222"/>
      <c r="GM153" s="222"/>
      <c r="GN153" s="222"/>
      <c r="GO153" s="222"/>
      <c r="GP153" s="222"/>
      <c r="GQ153" s="222"/>
      <c r="GR153" s="222"/>
      <c r="GS153" s="222"/>
      <c r="GT153" s="222"/>
      <c r="GU153" s="222"/>
      <c r="GV153" s="222"/>
      <c r="GW153" s="222"/>
      <c r="GX153" s="222"/>
      <c r="GY153" s="222"/>
      <c r="GZ153" s="222"/>
      <c r="HA153" s="222"/>
      <c r="HB153" s="222"/>
      <c r="HC153" s="222"/>
      <c r="HD153" s="222"/>
      <c r="HE153" s="222"/>
      <c r="HF153" s="222"/>
      <c r="HG153" s="222"/>
      <c r="HH153" s="222"/>
      <c r="HI153" s="222"/>
      <c r="HJ153" s="222"/>
      <c r="HK153" s="222"/>
      <c r="HL153" s="222"/>
      <c r="HM153" s="222"/>
      <c r="HN153" s="222"/>
      <c r="HO153" s="222"/>
      <c r="HP153" s="222"/>
      <c r="HQ153" s="222"/>
      <c r="HR153" s="222"/>
      <c r="HS153" s="222"/>
      <c r="HT153" s="222"/>
      <c r="HU153" s="222"/>
      <c r="HV153" s="222"/>
      <c r="HW153" s="222"/>
      <c r="HX153" s="222"/>
      <c r="HY153" s="222"/>
      <c r="HZ153" s="222"/>
      <c r="IA153" s="222"/>
      <c r="IB153" s="222"/>
      <c r="IC153" s="222"/>
      <c r="ID153" s="222"/>
      <c r="IE153" s="222"/>
      <c r="IF153" s="222"/>
      <c r="IG153" s="222"/>
      <c r="IH153" s="222"/>
      <c r="II153" s="222"/>
      <c r="IJ153" s="222"/>
      <c r="IK153" s="222"/>
      <c r="IL153" s="222"/>
      <c r="IM153" s="222"/>
      <c r="IN153" s="222"/>
      <c r="IO153" s="222"/>
      <c r="IP153" s="222"/>
    </row>
    <row r="154" spans="1:250" s="223" customFormat="1" ht="28.5" hidden="1" customHeight="1" x14ac:dyDescent="0.25">
      <c r="A154" s="218" t="s">
        <v>1003</v>
      </c>
      <c r="B154" s="219">
        <v>7011</v>
      </c>
      <c r="C154" s="218" t="s">
        <v>1049</v>
      </c>
      <c r="D154" s="220">
        <v>1000</v>
      </c>
      <c r="E154" s="221" t="s">
        <v>1048</v>
      </c>
      <c r="F154" s="222"/>
      <c r="G154" s="222"/>
      <c r="H154" s="222"/>
      <c r="I154" s="222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2"/>
      <c r="W154" s="222"/>
      <c r="X154" s="222"/>
      <c r="Y154" s="222"/>
      <c r="Z154" s="222"/>
      <c r="AA154" s="222"/>
      <c r="AB154" s="222"/>
      <c r="AC154" s="222"/>
      <c r="AD154" s="222"/>
      <c r="AE154" s="222"/>
      <c r="AF154" s="222"/>
      <c r="AG154" s="222"/>
      <c r="AH154" s="222"/>
      <c r="AI154" s="222"/>
      <c r="AJ154" s="222"/>
      <c r="AK154" s="222"/>
      <c r="AL154" s="222"/>
      <c r="AM154" s="222"/>
      <c r="AN154" s="222"/>
      <c r="AO154" s="222"/>
      <c r="AP154" s="222"/>
      <c r="AQ154" s="222"/>
      <c r="AR154" s="222"/>
      <c r="AS154" s="222"/>
      <c r="AT154" s="222"/>
      <c r="AU154" s="222"/>
      <c r="AV154" s="222"/>
      <c r="AW154" s="222"/>
      <c r="AX154" s="222"/>
      <c r="AY154" s="222"/>
      <c r="AZ154" s="222"/>
      <c r="BA154" s="222"/>
      <c r="BB154" s="222"/>
      <c r="BC154" s="222"/>
      <c r="BD154" s="222"/>
      <c r="BE154" s="222"/>
      <c r="BF154" s="222"/>
      <c r="BG154" s="222"/>
      <c r="BH154" s="222"/>
      <c r="BI154" s="222"/>
      <c r="BJ154" s="222"/>
      <c r="BK154" s="222"/>
      <c r="BL154" s="222"/>
      <c r="BM154" s="222"/>
      <c r="BN154" s="222"/>
      <c r="BO154" s="222"/>
      <c r="BP154" s="222"/>
      <c r="BQ154" s="222"/>
      <c r="BR154" s="222"/>
      <c r="BS154" s="222"/>
      <c r="BT154" s="222"/>
      <c r="BU154" s="222"/>
      <c r="BV154" s="222"/>
      <c r="BW154" s="222"/>
      <c r="BX154" s="222"/>
      <c r="BY154" s="222"/>
      <c r="BZ154" s="222"/>
      <c r="CA154" s="222"/>
      <c r="CB154" s="222"/>
      <c r="CC154" s="222"/>
      <c r="CD154" s="222"/>
      <c r="CE154" s="222"/>
      <c r="CF154" s="222"/>
      <c r="CG154" s="222"/>
      <c r="CH154" s="222"/>
      <c r="CI154" s="222"/>
      <c r="CJ154" s="222"/>
      <c r="CK154" s="222"/>
      <c r="CL154" s="222"/>
      <c r="CM154" s="222"/>
      <c r="CN154" s="222"/>
      <c r="CO154" s="222"/>
      <c r="CP154" s="222"/>
      <c r="CQ154" s="222"/>
      <c r="CR154" s="222"/>
      <c r="CS154" s="222"/>
      <c r="CT154" s="222"/>
      <c r="CU154" s="222"/>
      <c r="CV154" s="222"/>
      <c r="CW154" s="222"/>
      <c r="CX154" s="222"/>
      <c r="CY154" s="222"/>
      <c r="CZ154" s="222"/>
      <c r="DA154" s="222"/>
      <c r="DB154" s="222"/>
      <c r="DC154" s="222"/>
      <c r="DD154" s="222"/>
      <c r="DE154" s="222"/>
      <c r="DF154" s="222"/>
      <c r="DG154" s="222"/>
      <c r="DH154" s="222"/>
      <c r="DI154" s="222"/>
      <c r="DJ154" s="222"/>
      <c r="DK154" s="222"/>
      <c r="DL154" s="222"/>
      <c r="DM154" s="222"/>
      <c r="DN154" s="222"/>
      <c r="DO154" s="222"/>
      <c r="DP154" s="222"/>
      <c r="DQ154" s="222"/>
      <c r="DR154" s="222"/>
      <c r="DS154" s="222"/>
      <c r="DT154" s="222"/>
      <c r="DU154" s="222"/>
      <c r="DV154" s="222"/>
      <c r="DW154" s="222"/>
      <c r="DX154" s="222"/>
      <c r="DY154" s="222"/>
      <c r="DZ154" s="222"/>
      <c r="EA154" s="222"/>
      <c r="EB154" s="222"/>
      <c r="EC154" s="222"/>
      <c r="ED154" s="222"/>
      <c r="EE154" s="222"/>
      <c r="EF154" s="222"/>
      <c r="EG154" s="222"/>
      <c r="EH154" s="222"/>
      <c r="EI154" s="222"/>
      <c r="EJ154" s="222"/>
      <c r="EK154" s="222"/>
      <c r="EL154" s="222"/>
      <c r="EM154" s="222"/>
      <c r="EN154" s="222"/>
      <c r="EO154" s="222"/>
      <c r="EP154" s="222"/>
      <c r="EQ154" s="222"/>
      <c r="ER154" s="222"/>
      <c r="ES154" s="222"/>
      <c r="ET154" s="222"/>
      <c r="EU154" s="222"/>
      <c r="EV154" s="222"/>
      <c r="EW154" s="222"/>
      <c r="EX154" s="222"/>
      <c r="EY154" s="222"/>
      <c r="EZ154" s="222"/>
      <c r="FA154" s="222"/>
      <c r="FB154" s="222"/>
      <c r="FC154" s="222"/>
      <c r="FD154" s="222"/>
      <c r="FE154" s="222"/>
      <c r="FF154" s="222"/>
      <c r="FG154" s="222"/>
      <c r="FH154" s="222"/>
      <c r="FI154" s="222"/>
      <c r="FJ154" s="222"/>
      <c r="FK154" s="222"/>
      <c r="FL154" s="222"/>
      <c r="FM154" s="222"/>
      <c r="FN154" s="222"/>
      <c r="FO154" s="222"/>
      <c r="FP154" s="222"/>
      <c r="FQ154" s="222"/>
      <c r="FR154" s="222"/>
      <c r="FS154" s="222"/>
      <c r="FT154" s="222"/>
      <c r="FU154" s="222"/>
      <c r="FV154" s="222"/>
      <c r="FW154" s="222"/>
      <c r="FX154" s="222"/>
      <c r="FY154" s="222"/>
      <c r="FZ154" s="222"/>
      <c r="GA154" s="222"/>
      <c r="GB154" s="222"/>
      <c r="GC154" s="222"/>
      <c r="GD154" s="222"/>
      <c r="GE154" s="222"/>
      <c r="GF154" s="222"/>
      <c r="GG154" s="222"/>
      <c r="GH154" s="222"/>
      <c r="GI154" s="222"/>
      <c r="GJ154" s="222"/>
      <c r="GK154" s="222"/>
      <c r="GL154" s="222"/>
      <c r="GM154" s="222"/>
      <c r="GN154" s="222"/>
      <c r="GO154" s="222"/>
      <c r="GP154" s="222"/>
      <c r="GQ154" s="222"/>
      <c r="GR154" s="222"/>
      <c r="GS154" s="222"/>
      <c r="GT154" s="222"/>
      <c r="GU154" s="222"/>
      <c r="GV154" s="222"/>
      <c r="GW154" s="222"/>
      <c r="GX154" s="222"/>
      <c r="GY154" s="222"/>
      <c r="GZ154" s="222"/>
      <c r="HA154" s="222"/>
      <c r="HB154" s="222"/>
      <c r="HC154" s="222"/>
      <c r="HD154" s="222"/>
      <c r="HE154" s="222"/>
      <c r="HF154" s="222"/>
      <c r="HG154" s="222"/>
      <c r="HH154" s="222"/>
      <c r="HI154" s="222"/>
      <c r="HJ154" s="222"/>
      <c r="HK154" s="222"/>
      <c r="HL154" s="222"/>
      <c r="HM154" s="222"/>
      <c r="HN154" s="222"/>
      <c r="HO154" s="222"/>
      <c r="HP154" s="222"/>
      <c r="HQ154" s="222"/>
      <c r="HR154" s="222"/>
      <c r="HS154" s="222"/>
      <c r="HT154" s="222"/>
      <c r="HU154" s="222"/>
      <c r="HV154" s="222"/>
      <c r="HW154" s="222"/>
      <c r="HX154" s="222"/>
      <c r="HY154" s="222"/>
      <c r="HZ154" s="222"/>
      <c r="IA154" s="222"/>
      <c r="IB154" s="222"/>
      <c r="IC154" s="222"/>
      <c r="ID154" s="222"/>
      <c r="IE154" s="222"/>
      <c r="IF154" s="222"/>
      <c r="IG154" s="222"/>
      <c r="IH154" s="222"/>
      <c r="II154" s="222"/>
      <c r="IJ154" s="222"/>
      <c r="IK154" s="222"/>
      <c r="IL154" s="222"/>
      <c r="IM154" s="222"/>
      <c r="IN154" s="222"/>
      <c r="IO154" s="222"/>
      <c r="IP154" s="222"/>
    </row>
    <row r="155" spans="1:250" s="223" customFormat="1" ht="27.75" hidden="1" customHeight="1" x14ac:dyDescent="0.25">
      <c r="A155" s="218" t="s">
        <v>1003</v>
      </c>
      <c r="B155" s="219">
        <v>7012</v>
      </c>
      <c r="C155" s="218" t="s">
        <v>1050</v>
      </c>
      <c r="D155" s="220">
        <v>1000</v>
      </c>
      <c r="E155" s="221" t="s">
        <v>1048</v>
      </c>
      <c r="F155" s="222"/>
      <c r="G155" s="222"/>
      <c r="H155" s="222"/>
      <c r="I155" s="222"/>
      <c r="J155" s="222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2"/>
      <c r="W155" s="222"/>
      <c r="X155" s="222"/>
      <c r="Y155" s="222"/>
      <c r="Z155" s="222"/>
      <c r="AA155" s="222"/>
      <c r="AB155" s="222"/>
      <c r="AC155" s="222"/>
      <c r="AD155" s="222"/>
      <c r="AE155" s="222"/>
      <c r="AF155" s="222"/>
      <c r="AG155" s="222"/>
      <c r="AH155" s="222"/>
      <c r="AI155" s="222"/>
      <c r="AJ155" s="222"/>
      <c r="AK155" s="222"/>
      <c r="AL155" s="222"/>
      <c r="AM155" s="222"/>
      <c r="AN155" s="222"/>
      <c r="AO155" s="222"/>
      <c r="AP155" s="222"/>
      <c r="AQ155" s="222"/>
      <c r="AR155" s="222"/>
      <c r="AS155" s="222"/>
      <c r="AT155" s="222"/>
      <c r="AU155" s="222"/>
      <c r="AV155" s="222"/>
      <c r="AW155" s="222"/>
      <c r="AX155" s="222"/>
      <c r="AY155" s="222"/>
      <c r="AZ155" s="222"/>
      <c r="BA155" s="222"/>
      <c r="BB155" s="222"/>
      <c r="BC155" s="222"/>
      <c r="BD155" s="222"/>
      <c r="BE155" s="222"/>
      <c r="BF155" s="222"/>
      <c r="BG155" s="222"/>
      <c r="BH155" s="222"/>
      <c r="BI155" s="222"/>
      <c r="BJ155" s="222"/>
      <c r="BK155" s="222"/>
      <c r="BL155" s="222"/>
      <c r="BM155" s="222"/>
      <c r="BN155" s="222"/>
      <c r="BO155" s="222"/>
      <c r="BP155" s="222"/>
      <c r="BQ155" s="222"/>
      <c r="BR155" s="222"/>
      <c r="BS155" s="222"/>
      <c r="BT155" s="222"/>
      <c r="BU155" s="222"/>
      <c r="BV155" s="222"/>
      <c r="BW155" s="222"/>
      <c r="BX155" s="222"/>
      <c r="BY155" s="222"/>
      <c r="BZ155" s="222"/>
      <c r="CA155" s="222"/>
      <c r="CB155" s="222"/>
      <c r="CC155" s="222"/>
      <c r="CD155" s="222"/>
      <c r="CE155" s="222"/>
      <c r="CF155" s="222"/>
      <c r="CG155" s="222"/>
      <c r="CH155" s="222"/>
      <c r="CI155" s="222"/>
      <c r="CJ155" s="222"/>
      <c r="CK155" s="222"/>
      <c r="CL155" s="222"/>
      <c r="CM155" s="222"/>
      <c r="CN155" s="222"/>
      <c r="CO155" s="222"/>
      <c r="CP155" s="222"/>
      <c r="CQ155" s="222"/>
      <c r="CR155" s="222"/>
      <c r="CS155" s="222"/>
      <c r="CT155" s="222"/>
      <c r="CU155" s="222"/>
      <c r="CV155" s="222"/>
      <c r="CW155" s="222"/>
      <c r="CX155" s="222"/>
      <c r="CY155" s="222"/>
      <c r="CZ155" s="222"/>
      <c r="DA155" s="222"/>
      <c r="DB155" s="222"/>
      <c r="DC155" s="222"/>
      <c r="DD155" s="222"/>
      <c r="DE155" s="222"/>
      <c r="DF155" s="222"/>
      <c r="DG155" s="222"/>
      <c r="DH155" s="222"/>
      <c r="DI155" s="222"/>
      <c r="DJ155" s="222"/>
      <c r="DK155" s="222"/>
      <c r="DL155" s="222"/>
      <c r="DM155" s="222"/>
      <c r="DN155" s="222"/>
      <c r="DO155" s="222"/>
      <c r="DP155" s="222"/>
      <c r="DQ155" s="222"/>
      <c r="DR155" s="222"/>
      <c r="DS155" s="222"/>
      <c r="DT155" s="222"/>
      <c r="DU155" s="222"/>
      <c r="DV155" s="222"/>
      <c r="DW155" s="222"/>
      <c r="DX155" s="222"/>
      <c r="DY155" s="222"/>
      <c r="DZ155" s="222"/>
      <c r="EA155" s="222"/>
      <c r="EB155" s="222"/>
      <c r="EC155" s="222"/>
      <c r="ED155" s="222"/>
      <c r="EE155" s="222"/>
      <c r="EF155" s="222"/>
      <c r="EG155" s="222"/>
      <c r="EH155" s="222"/>
      <c r="EI155" s="222"/>
      <c r="EJ155" s="222"/>
      <c r="EK155" s="222"/>
      <c r="EL155" s="222"/>
      <c r="EM155" s="222"/>
      <c r="EN155" s="222"/>
      <c r="EO155" s="222"/>
      <c r="EP155" s="222"/>
      <c r="EQ155" s="222"/>
      <c r="ER155" s="222"/>
      <c r="ES155" s="222"/>
      <c r="ET155" s="222"/>
      <c r="EU155" s="222"/>
      <c r="EV155" s="222"/>
      <c r="EW155" s="222"/>
      <c r="EX155" s="222"/>
      <c r="EY155" s="222"/>
      <c r="EZ155" s="222"/>
      <c r="FA155" s="222"/>
      <c r="FB155" s="222"/>
      <c r="FC155" s="222"/>
      <c r="FD155" s="222"/>
      <c r="FE155" s="222"/>
      <c r="FF155" s="222"/>
      <c r="FG155" s="222"/>
      <c r="FH155" s="222"/>
      <c r="FI155" s="222"/>
      <c r="FJ155" s="222"/>
      <c r="FK155" s="222"/>
      <c r="FL155" s="222"/>
      <c r="FM155" s="222"/>
      <c r="FN155" s="222"/>
      <c r="FO155" s="222"/>
      <c r="FP155" s="222"/>
      <c r="FQ155" s="222"/>
      <c r="FR155" s="222"/>
      <c r="FS155" s="222"/>
      <c r="FT155" s="222"/>
      <c r="FU155" s="222"/>
      <c r="FV155" s="222"/>
      <c r="FW155" s="222"/>
      <c r="FX155" s="222"/>
      <c r="FY155" s="222"/>
      <c r="FZ155" s="222"/>
      <c r="GA155" s="222"/>
      <c r="GB155" s="222"/>
      <c r="GC155" s="222"/>
      <c r="GD155" s="222"/>
      <c r="GE155" s="222"/>
      <c r="GF155" s="222"/>
      <c r="GG155" s="222"/>
      <c r="GH155" s="222"/>
      <c r="GI155" s="222"/>
      <c r="GJ155" s="222"/>
      <c r="GK155" s="222"/>
      <c r="GL155" s="222"/>
      <c r="GM155" s="222"/>
      <c r="GN155" s="222"/>
      <c r="GO155" s="222"/>
      <c r="GP155" s="222"/>
      <c r="GQ155" s="222"/>
      <c r="GR155" s="222"/>
      <c r="GS155" s="222"/>
      <c r="GT155" s="222"/>
      <c r="GU155" s="222"/>
      <c r="GV155" s="222"/>
      <c r="GW155" s="222"/>
      <c r="GX155" s="222"/>
      <c r="GY155" s="222"/>
      <c r="GZ155" s="222"/>
      <c r="HA155" s="222"/>
      <c r="HB155" s="222"/>
      <c r="HC155" s="222"/>
      <c r="HD155" s="222"/>
      <c r="HE155" s="222"/>
      <c r="HF155" s="222"/>
      <c r="HG155" s="222"/>
      <c r="HH155" s="222"/>
      <c r="HI155" s="222"/>
      <c r="HJ155" s="222"/>
      <c r="HK155" s="222"/>
      <c r="HL155" s="222"/>
      <c r="HM155" s="222"/>
      <c r="HN155" s="222"/>
      <c r="HO155" s="222"/>
      <c r="HP155" s="222"/>
      <c r="HQ155" s="222"/>
      <c r="HR155" s="222"/>
      <c r="HS155" s="222"/>
      <c r="HT155" s="222"/>
      <c r="HU155" s="222"/>
      <c r="HV155" s="222"/>
      <c r="HW155" s="222"/>
      <c r="HX155" s="222"/>
      <c r="HY155" s="222"/>
      <c r="HZ155" s="222"/>
      <c r="IA155" s="222"/>
      <c r="IB155" s="222"/>
      <c r="IC155" s="222"/>
      <c r="ID155" s="222"/>
      <c r="IE155" s="222"/>
      <c r="IF155" s="222"/>
      <c r="IG155" s="222"/>
      <c r="IH155" s="222"/>
      <c r="II155" s="222"/>
      <c r="IJ155" s="222"/>
      <c r="IK155" s="222"/>
      <c r="IL155" s="222"/>
      <c r="IM155" s="222"/>
      <c r="IN155" s="222"/>
      <c r="IO155" s="222"/>
      <c r="IP155" s="222"/>
    </row>
    <row r="156" spans="1:250" s="223" customFormat="1" ht="55.5" hidden="1" customHeight="1" x14ac:dyDescent="0.25">
      <c r="A156" s="218" t="s">
        <v>971</v>
      </c>
      <c r="B156" s="219">
        <v>7023</v>
      </c>
      <c r="C156" s="218" t="s">
        <v>1051</v>
      </c>
      <c r="D156" s="220">
        <v>2000</v>
      </c>
      <c r="E156" s="221" t="s">
        <v>969</v>
      </c>
      <c r="F156" s="222"/>
      <c r="G156" s="222"/>
      <c r="H156" s="222"/>
      <c r="I156" s="222"/>
      <c r="J156" s="222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2"/>
      <c r="W156" s="222"/>
      <c r="X156" s="222"/>
      <c r="Y156" s="222"/>
      <c r="Z156" s="222"/>
      <c r="AA156" s="222"/>
      <c r="AB156" s="222"/>
      <c r="AC156" s="222"/>
      <c r="AD156" s="222"/>
      <c r="AE156" s="222"/>
      <c r="AF156" s="222"/>
      <c r="AG156" s="222"/>
      <c r="AH156" s="222"/>
      <c r="AI156" s="222"/>
      <c r="AJ156" s="222"/>
      <c r="AK156" s="222"/>
      <c r="AL156" s="222"/>
      <c r="AM156" s="222"/>
      <c r="AN156" s="222"/>
      <c r="AO156" s="222"/>
      <c r="AP156" s="222"/>
      <c r="AQ156" s="222"/>
      <c r="AR156" s="222"/>
      <c r="AS156" s="222"/>
      <c r="AT156" s="222"/>
      <c r="AU156" s="222"/>
      <c r="AV156" s="222"/>
      <c r="AW156" s="222"/>
      <c r="AX156" s="222"/>
      <c r="AY156" s="222"/>
      <c r="AZ156" s="222"/>
      <c r="BA156" s="222"/>
      <c r="BB156" s="222"/>
      <c r="BC156" s="222"/>
      <c r="BD156" s="222"/>
      <c r="BE156" s="222"/>
      <c r="BF156" s="222"/>
      <c r="BG156" s="222"/>
      <c r="BH156" s="222"/>
      <c r="BI156" s="222"/>
      <c r="BJ156" s="222"/>
      <c r="BK156" s="222"/>
      <c r="BL156" s="222"/>
      <c r="BM156" s="222"/>
      <c r="BN156" s="222"/>
      <c r="BO156" s="222"/>
      <c r="BP156" s="222"/>
      <c r="BQ156" s="222"/>
      <c r="BR156" s="222"/>
      <c r="BS156" s="222"/>
      <c r="BT156" s="222"/>
      <c r="BU156" s="222"/>
      <c r="BV156" s="222"/>
      <c r="BW156" s="222"/>
      <c r="BX156" s="222"/>
      <c r="BY156" s="222"/>
      <c r="BZ156" s="222"/>
      <c r="CA156" s="222"/>
      <c r="CB156" s="222"/>
      <c r="CC156" s="222"/>
      <c r="CD156" s="222"/>
      <c r="CE156" s="222"/>
      <c r="CF156" s="222"/>
      <c r="CG156" s="222"/>
      <c r="CH156" s="222"/>
      <c r="CI156" s="222"/>
      <c r="CJ156" s="222"/>
      <c r="CK156" s="222"/>
      <c r="CL156" s="222"/>
      <c r="CM156" s="222"/>
      <c r="CN156" s="222"/>
      <c r="CO156" s="222"/>
      <c r="CP156" s="222"/>
      <c r="CQ156" s="222"/>
      <c r="CR156" s="222"/>
      <c r="CS156" s="222"/>
      <c r="CT156" s="222"/>
      <c r="CU156" s="222"/>
      <c r="CV156" s="222"/>
      <c r="CW156" s="222"/>
      <c r="CX156" s="222"/>
      <c r="CY156" s="222"/>
      <c r="CZ156" s="222"/>
      <c r="DA156" s="222"/>
      <c r="DB156" s="222"/>
      <c r="DC156" s="222"/>
      <c r="DD156" s="222"/>
      <c r="DE156" s="222"/>
      <c r="DF156" s="222"/>
      <c r="DG156" s="222"/>
      <c r="DH156" s="222"/>
      <c r="DI156" s="222"/>
      <c r="DJ156" s="222"/>
      <c r="DK156" s="222"/>
      <c r="DL156" s="222"/>
      <c r="DM156" s="222"/>
      <c r="DN156" s="222"/>
      <c r="DO156" s="222"/>
      <c r="DP156" s="222"/>
      <c r="DQ156" s="222"/>
      <c r="DR156" s="222"/>
      <c r="DS156" s="222"/>
      <c r="DT156" s="222"/>
      <c r="DU156" s="222"/>
      <c r="DV156" s="222"/>
      <c r="DW156" s="222"/>
      <c r="DX156" s="222"/>
      <c r="DY156" s="222"/>
      <c r="DZ156" s="222"/>
      <c r="EA156" s="222"/>
      <c r="EB156" s="222"/>
      <c r="EC156" s="222"/>
      <c r="ED156" s="222"/>
      <c r="EE156" s="222"/>
      <c r="EF156" s="222"/>
      <c r="EG156" s="222"/>
      <c r="EH156" s="222"/>
      <c r="EI156" s="222"/>
      <c r="EJ156" s="222"/>
      <c r="EK156" s="222"/>
      <c r="EL156" s="222"/>
      <c r="EM156" s="222"/>
      <c r="EN156" s="222"/>
      <c r="EO156" s="222"/>
      <c r="EP156" s="222"/>
      <c r="EQ156" s="222"/>
      <c r="ER156" s="222"/>
      <c r="ES156" s="222"/>
      <c r="ET156" s="222"/>
      <c r="EU156" s="222"/>
      <c r="EV156" s="222"/>
      <c r="EW156" s="222"/>
      <c r="EX156" s="222"/>
      <c r="EY156" s="222"/>
      <c r="EZ156" s="222"/>
      <c r="FA156" s="222"/>
      <c r="FB156" s="222"/>
      <c r="FC156" s="222"/>
      <c r="FD156" s="222"/>
      <c r="FE156" s="222"/>
      <c r="FF156" s="222"/>
      <c r="FG156" s="222"/>
      <c r="FH156" s="222"/>
      <c r="FI156" s="222"/>
      <c r="FJ156" s="222"/>
      <c r="FK156" s="222"/>
      <c r="FL156" s="222"/>
      <c r="FM156" s="222"/>
      <c r="FN156" s="222"/>
      <c r="FO156" s="222"/>
      <c r="FP156" s="222"/>
      <c r="FQ156" s="222"/>
      <c r="FR156" s="222"/>
      <c r="FS156" s="222"/>
      <c r="FT156" s="222"/>
      <c r="FU156" s="222"/>
      <c r="FV156" s="222"/>
      <c r="FW156" s="222"/>
      <c r="FX156" s="222"/>
      <c r="FY156" s="222"/>
      <c r="FZ156" s="222"/>
      <c r="GA156" s="222"/>
      <c r="GB156" s="222"/>
      <c r="GC156" s="222"/>
      <c r="GD156" s="222"/>
      <c r="GE156" s="222"/>
      <c r="GF156" s="222"/>
      <c r="GG156" s="222"/>
      <c r="GH156" s="222"/>
      <c r="GI156" s="222"/>
      <c r="GJ156" s="222"/>
      <c r="GK156" s="222"/>
      <c r="GL156" s="222"/>
      <c r="GM156" s="222"/>
      <c r="GN156" s="222"/>
      <c r="GO156" s="222"/>
      <c r="GP156" s="222"/>
      <c r="GQ156" s="222"/>
      <c r="GR156" s="222"/>
      <c r="GS156" s="222"/>
      <c r="GT156" s="222"/>
      <c r="GU156" s="222"/>
      <c r="GV156" s="222"/>
      <c r="GW156" s="222"/>
      <c r="GX156" s="222"/>
      <c r="GY156" s="222"/>
      <c r="GZ156" s="222"/>
      <c r="HA156" s="222"/>
      <c r="HB156" s="222"/>
      <c r="HC156" s="222"/>
      <c r="HD156" s="222"/>
      <c r="HE156" s="222"/>
      <c r="HF156" s="222"/>
      <c r="HG156" s="222"/>
      <c r="HH156" s="222"/>
      <c r="HI156" s="222"/>
      <c r="HJ156" s="222"/>
      <c r="HK156" s="222"/>
      <c r="HL156" s="222"/>
      <c r="HM156" s="222"/>
      <c r="HN156" s="222"/>
      <c r="HO156" s="222"/>
      <c r="HP156" s="222"/>
      <c r="HQ156" s="222"/>
      <c r="HR156" s="222"/>
      <c r="HS156" s="222"/>
      <c r="HT156" s="222"/>
      <c r="HU156" s="222"/>
      <c r="HV156" s="222"/>
      <c r="HW156" s="222"/>
      <c r="HX156" s="222"/>
      <c r="HY156" s="222"/>
      <c r="HZ156" s="222"/>
      <c r="IA156" s="222"/>
      <c r="IB156" s="222"/>
      <c r="IC156" s="222"/>
      <c r="ID156" s="222"/>
      <c r="IE156" s="222"/>
      <c r="IF156" s="222"/>
      <c r="IG156" s="222"/>
      <c r="IH156" s="222"/>
      <c r="II156" s="222"/>
      <c r="IJ156" s="222"/>
      <c r="IK156" s="222"/>
      <c r="IL156" s="222"/>
      <c r="IM156" s="222"/>
      <c r="IN156" s="222"/>
      <c r="IO156" s="222"/>
      <c r="IP156" s="222"/>
    </row>
    <row r="157" spans="1:250" s="223" customFormat="1" ht="55.5" hidden="1" customHeight="1" x14ac:dyDescent="0.25">
      <c r="A157" s="218" t="s">
        <v>971</v>
      </c>
      <c r="B157" s="219">
        <v>7024</v>
      </c>
      <c r="C157" s="218" t="s">
        <v>1052</v>
      </c>
      <c r="D157" s="220">
        <v>2500</v>
      </c>
      <c r="E157" s="221" t="s">
        <v>969</v>
      </c>
      <c r="F157" s="222"/>
      <c r="G157" s="222"/>
      <c r="H157" s="222"/>
      <c r="I157" s="222"/>
      <c r="J157" s="222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2"/>
      <c r="W157" s="222"/>
      <c r="X157" s="222"/>
      <c r="Y157" s="222"/>
      <c r="Z157" s="222"/>
      <c r="AA157" s="222"/>
      <c r="AB157" s="222"/>
      <c r="AC157" s="222"/>
      <c r="AD157" s="222"/>
      <c r="AE157" s="222"/>
      <c r="AF157" s="222"/>
      <c r="AG157" s="222"/>
      <c r="AH157" s="222"/>
      <c r="AI157" s="222"/>
      <c r="AJ157" s="222"/>
      <c r="AK157" s="222"/>
      <c r="AL157" s="222"/>
      <c r="AM157" s="222"/>
      <c r="AN157" s="222"/>
      <c r="AO157" s="222"/>
      <c r="AP157" s="222"/>
      <c r="AQ157" s="222"/>
      <c r="AR157" s="222"/>
      <c r="AS157" s="222"/>
      <c r="AT157" s="222"/>
      <c r="AU157" s="222"/>
      <c r="AV157" s="222"/>
      <c r="AW157" s="222"/>
      <c r="AX157" s="222"/>
      <c r="AY157" s="222"/>
      <c r="AZ157" s="222"/>
      <c r="BA157" s="222"/>
      <c r="BB157" s="222"/>
      <c r="BC157" s="222"/>
      <c r="BD157" s="222"/>
      <c r="BE157" s="222"/>
      <c r="BF157" s="222"/>
      <c r="BG157" s="222"/>
      <c r="BH157" s="222"/>
      <c r="BI157" s="222"/>
      <c r="BJ157" s="222"/>
      <c r="BK157" s="222"/>
      <c r="BL157" s="222"/>
      <c r="BM157" s="222"/>
      <c r="BN157" s="222"/>
      <c r="BO157" s="222"/>
      <c r="BP157" s="222"/>
      <c r="BQ157" s="222"/>
      <c r="BR157" s="222"/>
      <c r="BS157" s="222"/>
      <c r="BT157" s="222"/>
      <c r="BU157" s="222"/>
      <c r="BV157" s="222"/>
      <c r="BW157" s="222"/>
      <c r="BX157" s="222"/>
      <c r="BY157" s="222"/>
      <c r="BZ157" s="222"/>
      <c r="CA157" s="222"/>
      <c r="CB157" s="222"/>
      <c r="CC157" s="222"/>
      <c r="CD157" s="222"/>
      <c r="CE157" s="222"/>
      <c r="CF157" s="222"/>
      <c r="CG157" s="222"/>
      <c r="CH157" s="222"/>
      <c r="CI157" s="222"/>
      <c r="CJ157" s="222"/>
      <c r="CK157" s="222"/>
      <c r="CL157" s="222"/>
      <c r="CM157" s="222"/>
      <c r="CN157" s="222"/>
      <c r="CO157" s="222"/>
      <c r="CP157" s="222"/>
      <c r="CQ157" s="222"/>
      <c r="CR157" s="222"/>
      <c r="CS157" s="222"/>
      <c r="CT157" s="222"/>
      <c r="CU157" s="222"/>
      <c r="CV157" s="222"/>
      <c r="CW157" s="222"/>
      <c r="CX157" s="222"/>
      <c r="CY157" s="222"/>
      <c r="CZ157" s="222"/>
      <c r="DA157" s="222"/>
      <c r="DB157" s="222"/>
      <c r="DC157" s="222"/>
      <c r="DD157" s="222"/>
      <c r="DE157" s="222"/>
      <c r="DF157" s="222"/>
      <c r="DG157" s="222"/>
      <c r="DH157" s="222"/>
      <c r="DI157" s="222"/>
      <c r="DJ157" s="222"/>
      <c r="DK157" s="222"/>
      <c r="DL157" s="222"/>
      <c r="DM157" s="222"/>
      <c r="DN157" s="222"/>
      <c r="DO157" s="222"/>
      <c r="DP157" s="222"/>
      <c r="DQ157" s="222"/>
      <c r="DR157" s="222"/>
      <c r="DS157" s="222"/>
      <c r="DT157" s="222"/>
      <c r="DU157" s="222"/>
      <c r="DV157" s="222"/>
      <c r="DW157" s="222"/>
      <c r="DX157" s="222"/>
      <c r="DY157" s="222"/>
      <c r="DZ157" s="222"/>
      <c r="EA157" s="222"/>
      <c r="EB157" s="222"/>
      <c r="EC157" s="222"/>
      <c r="ED157" s="222"/>
      <c r="EE157" s="222"/>
      <c r="EF157" s="222"/>
      <c r="EG157" s="222"/>
      <c r="EH157" s="222"/>
      <c r="EI157" s="222"/>
      <c r="EJ157" s="222"/>
      <c r="EK157" s="222"/>
      <c r="EL157" s="222"/>
      <c r="EM157" s="222"/>
      <c r="EN157" s="222"/>
      <c r="EO157" s="222"/>
      <c r="EP157" s="222"/>
      <c r="EQ157" s="222"/>
      <c r="ER157" s="222"/>
      <c r="ES157" s="222"/>
      <c r="ET157" s="222"/>
      <c r="EU157" s="222"/>
      <c r="EV157" s="222"/>
      <c r="EW157" s="222"/>
      <c r="EX157" s="222"/>
      <c r="EY157" s="222"/>
      <c r="EZ157" s="222"/>
      <c r="FA157" s="222"/>
      <c r="FB157" s="222"/>
      <c r="FC157" s="222"/>
      <c r="FD157" s="222"/>
      <c r="FE157" s="222"/>
      <c r="FF157" s="222"/>
      <c r="FG157" s="222"/>
      <c r="FH157" s="222"/>
      <c r="FI157" s="222"/>
      <c r="FJ157" s="222"/>
      <c r="FK157" s="222"/>
      <c r="FL157" s="222"/>
      <c r="FM157" s="222"/>
      <c r="FN157" s="222"/>
      <c r="FO157" s="222"/>
      <c r="FP157" s="222"/>
      <c r="FQ157" s="222"/>
      <c r="FR157" s="222"/>
      <c r="FS157" s="222"/>
      <c r="FT157" s="222"/>
      <c r="FU157" s="222"/>
      <c r="FV157" s="222"/>
      <c r="FW157" s="222"/>
      <c r="FX157" s="222"/>
      <c r="FY157" s="222"/>
      <c r="FZ157" s="222"/>
      <c r="GA157" s="222"/>
      <c r="GB157" s="222"/>
      <c r="GC157" s="222"/>
      <c r="GD157" s="222"/>
      <c r="GE157" s="222"/>
      <c r="GF157" s="222"/>
      <c r="GG157" s="222"/>
      <c r="GH157" s="222"/>
      <c r="GI157" s="222"/>
      <c r="GJ157" s="222"/>
      <c r="GK157" s="222"/>
      <c r="GL157" s="222"/>
      <c r="GM157" s="222"/>
      <c r="GN157" s="222"/>
      <c r="GO157" s="222"/>
      <c r="GP157" s="222"/>
      <c r="GQ157" s="222"/>
      <c r="GR157" s="222"/>
      <c r="GS157" s="222"/>
      <c r="GT157" s="222"/>
      <c r="GU157" s="222"/>
      <c r="GV157" s="222"/>
      <c r="GW157" s="222"/>
      <c r="GX157" s="222"/>
      <c r="GY157" s="222"/>
      <c r="GZ157" s="222"/>
      <c r="HA157" s="222"/>
      <c r="HB157" s="222"/>
      <c r="HC157" s="222"/>
      <c r="HD157" s="222"/>
      <c r="HE157" s="222"/>
      <c r="HF157" s="222"/>
      <c r="HG157" s="222"/>
      <c r="HH157" s="222"/>
      <c r="HI157" s="222"/>
      <c r="HJ157" s="222"/>
      <c r="HK157" s="222"/>
      <c r="HL157" s="222"/>
      <c r="HM157" s="222"/>
      <c r="HN157" s="222"/>
      <c r="HO157" s="222"/>
      <c r="HP157" s="222"/>
      <c r="HQ157" s="222"/>
      <c r="HR157" s="222"/>
      <c r="HS157" s="222"/>
      <c r="HT157" s="222"/>
      <c r="HU157" s="222"/>
      <c r="HV157" s="222"/>
      <c r="HW157" s="222"/>
      <c r="HX157" s="222"/>
      <c r="HY157" s="222"/>
      <c r="HZ157" s="222"/>
      <c r="IA157" s="222"/>
      <c r="IB157" s="222"/>
      <c r="IC157" s="222"/>
      <c r="ID157" s="222"/>
      <c r="IE157" s="222"/>
      <c r="IF157" s="222"/>
      <c r="IG157" s="222"/>
      <c r="IH157" s="222"/>
      <c r="II157" s="222"/>
      <c r="IJ157" s="222"/>
      <c r="IK157" s="222"/>
      <c r="IL157" s="222"/>
      <c r="IM157" s="222"/>
      <c r="IN157" s="222"/>
      <c r="IO157" s="222"/>
      <c r="IP157" s="222"/>
    </row>
    <row r="158" spans="1:250" s="223" customFormat="1" ht="55.5" hidden="1" customHeight="1" x14ac:dyDescent="0.25">
      <c r="A158" s="218" t="s">
        <v>971</v>
      </c>
      <c r="B158" s="219">
        <v>7025</v>
      </c>
      <c r="C158" s="218" t="s">
        <v>1053</v>
      </c>
      <c r="D158" s="220">
        <v>3000</v>
      </c>
      <c r="E158" s="221" t="s">
        <v>969</v>
      </c>
      <c r="F158" s="222"/>
      <c r="G158" s="222"/>
      <c r="H158" s="222"/>
      <c r="I158" s="222"/>
      <c r="J158" s="222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2"/>
      <c r="W158" s="222"/>
      <c r="X158" s="222"/>
      <c r="Y158" s="222"/>
      <c r="Z158" s="222"/>
      <c r="AA158" s="222"/>
      <c r="AB158" s="222"/>
      <c r="AC158" s="222"/>
      <c r="AD158" s="222"/>
      <c r="AE158" s="222"/>
      <c r="AF158" s="222"/>
      <c r="AG158" s="222"/>
      <c r="AH158" s="222"/>
      <c r="AI158" s="222"/>
      <c r="AJ158" s="222"/>
      <c r="AK158" s="222"/>
      <c r="AL158" s="222"/>
      <c r="AM158" s="222"/>
      <c r="AN158" s="222"/>
      <c r="AO158" s="222"/>
      <c r="AP158" s="222"/>
      <c r="AQ158" s="222"/>
      <c r="AR158" s="222"/>
      <c r="AS158" s="222"/>
      <c r="AT158" s="222"/>
      <c r="AU158" s="222"/>
      <c r="AV158" s="222"/>
      <c r="AW158" s="222"/>
      <c r="AX158" s="222"/>
      <c r="AY158" s="222"/>
      <c r="AZ158" s="222"/>
      <c r="BA158" s="222"/>
      <c r="BB158" s="222"/>
      <c r="BC158" s="222"/>
      <c r="BD158" s="222"/>
      <c r="BE158" s="222"/>
      <c r="BF158" s="222"/>
      <c r="BG158" s="222"/>
      <c r="BH158" s="222"/>
      <c r="BI158" s="222"/>
      <c r="BJ158" s="222"/>
      <c r="BK158" s="222"/>
      <c r="BL158" s="222"/>
      <c r="BM158" s="222"/>
      <c r="BN158" s="222"/>
      <c r="BO158" s="222"/>
      <c r="BP158" s="222"/>
      <c r="BQ158" s="222"/>
      <c r="BR158" s="222"/>
      <c r="BS158" s="222"/>
      <c r="BT158" s="222"/>
      <c r="BU158" s="222"/>
      <c r="BV158" s="222"/>
      <c r="BW158" s="222"/>
      <c r="BX158" s="222"/>
      <c r="BY158" s="222"/>
      <c r="BZ158" s="222"/>
      <c r="CA158" s="222"/>
      <c r="CB158" s="222"/>
      <c r="CC158" s="222"/>
      <c r="CD158" s="222"/>
      <c r="CE158" s="222"/>
      <c r="CF158" s="222"/>
      <c r="CG158" s="222"/>
      <c r="CH158" s="222"/>
      <c r="CI158" s="222"/>
      <c r="CJ158" s="222"/>
      <c r="CK158" s="222"/>
      <c r="CL158" s="222"/>
      <c r="CM158" s="222"/>
      <c r="CN158" s="222"/>
      <c r="CO158" s="222"/>
      <c r="CP158" s="222"/>
      <c r="CQ158" s="222"/>
      <c r="CR158" s="222"/>
      <c r="CS158" s="222"/>
      <c r="CT158" s="222"/>
      <c r="CU158" s="222"/>
      <c r="CV158" s="222"/>
      <c r="CW158" s="222"/>
      <c r="CX158" s="222"/>
      <c r="CY158" s="222"/>
      <c r="CZ158" s="222"/>
      <c r="DA158" s="222"/>
      <c r="DB158" s="222"/>
      <c r="DC158" s="222"/>
      <c r="DD158" s="222"/>
      <c r="DE158" s="222"/>
      <c r="DF158" s="222"/>
      <c r="DG158" s="222"/>
      <c r="DH158" s="222"/>
      <c r="DI158" s="222"/>
      <c r="DJ158" s="222"/>
      <c r="DK158" s="222"/>
      <c r="DL158" s="222"/>
      <c r="DM158" s="222"/>
      <c r="DN158" s="222"/>
      <c r="DO158" s="222"/>
      <c r="DP158" s="222"/>
      <c r="DQ158" s="222"/>
      <c r="DR158" s="222"/>
      <c r="DS158" s="222"/>
      <c r="DT158" s="222"/>
      <c r="DU158" s="222"/>
      <c r="DV158" s="222"/>
      <c r="DW158" s="222"/>
      <c r="DX158" s="222"/>
      <c r="DY158" s="222"/>
      <c r="DZ158" s="222"/>
      <c r="EA158" s="222"/>
      <c r="EB158" s="222"/>
      <c r="EC158" s="222"/>
      <c r="ED158" s="222"/>
      <c r="EE158" s="222"/>
      <c r="EF158" s="222"/>
      <c r="EG158" s="222"/>
      <c r="EH158" s="222"/>
      <c r="EI158" s="222"/>
      <c r="EJ158" s="222"/>
      <c r="EK158" s="222"/>
      <c r="EL158" s="222"/>
      <c r="EM158" s="222"/>
      <c r="EN158" s="222"/>
      <c r="EO158" s="222"/>
      <c r="EP158" s="222"/>
      <c r="EQ158" s="222"/>
      <c r="ER158" s="222"/>
      <c r="ES158" s="222"/>
      <c r="ET158" s="222"/>
      <c r="EU158" s="222"/>
      <c r="EV158" s="222"/>
      <c r="EW158" s="222"/>
      <c r="EX158" s="222"/>
      <c r="EY158" s="222"/>
      <c r="EZ158" s="222"/>
      <c r="FA158" s="222"/>
      <c r="FB158" s="222"/>
      <c r="FC158" s="222"/>
      <c r="FD158" s="222"/>
      <c r="FE158" s="222"/>
      <c r="FF158" s="222"/>
      <c r="FG158" s="222"/>
      <c r="FH158" s="222"/>
      <c r="FI158" s="222"/>
      <c r="FJ158" s="222"/>
      <c r="FK158" s="222"/>
      <c r="FL158" s="222"/>
      <c r="FM158" s="222"/>
      <c r="FN158" s="222"/>
      <c r="FO158" s="222"/>
      <c r="FP158" s="222"/>
      <c r="FQ158" s="222"/>
      <c r="FR158" s="222"/>
      <c r="FS158" s="222"/>
      <c r="FT158" s="222"/>
      <c r="FU158" s="222"/>
      <c r="FV158" s="222"/>
      <c r="FW158" s="222"/>
      <c r="FX158" s="222"/>
      <c r="FY158" s="222"/>
      <c r="FZ158" s="222"/>
      <c r="GA158" s="222"/>
      <c r="GB158" s="222"/>
      <c r="GC158" s="222"/>
      <c r="GD158" s="222"/>
      <c r="GE158" s="222"/>
      <c r="GF158" s="222"/>
      <c r="GG158" s="222"/>
      <c r="GH158" s="222"/>
      <c r="GI158" s="222"/>
      <c r="GJ158" s="222"/>
      <c r="GK158" s="222"/>
      <c r="GL158" s="222"/>
      <c r="GM158" s="222"/>
      <c r="GN158" s="222"/>
      <c r="GO158" s="222"/>
      <c r="GP158" s="222"/>
      <c r="GQ158" s="222"/>
      <c r="GR158" s="222"/>
      <c r="GS158" s="222"/>
      <c r="GT158" s="222"/>
      <c r="GU158" s="222"/>
      <c r="GV158" s="222"/>
      <c r="GW158" s="222"/>
      <c r="GX158" s="222"/>
      <c r="GY158" s="222"/>
      <c r="GZ158" s="222"/>
      <c r="HA158" s="222"/>
      <c r="HB158" s="222"/>
      <c r="HC158" s="222"/>
      <c r="HD158" s="222"/>
      <c r="HE158" s="222"/>
      <c r="HF158" s="222"/>
      <c r="HG158" s="222"/>
      <c r="HH158" s="222"/>
      <c r="HI158" s="222"/>
      <c r="HJ158" s="222"/>
      <c r="HK158" s="222"/>
      <c r="HL158" s="222"/>
      <c r="HM158" s="222"/>
      <c r="HN158" s="222"/>
      <c r="HO158" s="222"/>
      <c r="HP158" s="222"/>
      <c r="HQ158" s="222"/>
      <c r="HR158" s="222"/>
      <c r="HS158" s="222"/>
      <c r="HT158" s="222"/>
      <c r="HU158" s="222"/>
      <c r="HV158" s="222"/>
      <c r="HW158" s="222"/>
      <c r="HX158" s="222"/>
      <c r="HY158" s="222"/>
      <c r="HZ158" s="222"/>
      <c r="IA158" s="222"/>
      <c r="IB158" s="222"/>
      <c r="IC158" s="222"/>
      <c r="ID158" s="222"/>
      <c r="IE158" s="222"/>
      <c r="IF158" s="222"/>
      <c r="IG158" s="222"/>
      <c r="IH158" s="222"/>
      <c r="II158" s="222"/>
      <c r="IJ158" s="222"/>
      <c r="IK158" s="222"/>
      <c r="IL158" s="222"/>
      <c r="IM158" s="222"/>
      <c r="IN158" s="222"/>
      <c r="IO158" s="222"/>
      <c r="IP158" s="222"/>
    </row>
    <row r="159" spans="1:250" s="223" customFormat="1" ht="55.5" hidden="1" customHeight="1" x14ac:dyDescent="0.25">
      <c r="A159" s="218" t="s">
        <v>971</v>
      </c>
      <c r="B159" s="219">
        <v>7026</v>
      </c>
      <c r="C159" s="218" t="s">
        <v>1054</v>
      </c>
      <c r="D159" s="220">
        <v>1200</v>
      </c>
      <c r="E159" s="221" t="s">
        <v>969</v>
      </c>
      <c r="F159" s="222"/>
      <c r="G159" s="222"/>
      <c r="H159" s="222"/>
      <c r="I159" s="222"/>
      <c r="J159" s="222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222"/>
      <c r="AG159" s="222"/>
      <c r="AH159" s="222"/>
      <c r="AI159" s="222"/>
      <c r="AJ159" s="222"/>
      <c r="AK159" s="222"/>
      <c r="AL159" s="222"/>
      <c r="AM159" s="222"/>
      <c r="AN159" s="222"/>
      <c r="AO159" s="222"/>
      <c r="AP159" s="222"/>
      <c r="AQ159" s="222"/>
      <c r="AR159" s="222"/>
      <c r="AS159" s="222"/>
      <c r="AT159" s="222"/>
      <c r="AU159" s="222"/>
      <c r="AV159" s="222"/>
      <c r="AW159" s="222"/>
      <c r="AX159" s="222"/>
      <c r="AY159" s="222"/>
      <c r="AZ159" s="222"/>
      <c r="BA159" s="222"/>
      <c r="BB159" s="222"/>
      <c r="BC159" s="222"/>
      <c r="BD159" s="222"/>
      <c r="BE159" s="222"/>
      <c r="BF159" s="222"/>
      <c r="BG159" s="222"/>
      <c r="BH159" s="222"/>
      <c r="BI159" s="222"/>
      <c r="BJ159" s="222"/>
      <c r="BK159" s="222"/>
      <c r="BL159" s="222"/>
      <c r="BM159" s="222"/>
      <c r="BN159" s="222"/>
      <c r="BO159" s="222"/>
      <c r="BP159" s="222"/>
      <c r="BQ159" s="222"/>
      <c r="BR159" s="222"/>
      <c r="BS159" s="222"/>
      <c r="BT159" s="222"/>
      <c r="BU159" s="222"/>
      <c r="BV159" s="222"/>
      <c r="BW159" s="222"/>
      <c r="BX159" s="222"/>
      <c r="BY159" s="222"/>
      <c r="BZ159" s="222"/>
      <c r="CA159" s="222"/>
      <c r="CB159" s="222"/>
      <c r="CC159" s="222"/>
      <c r="CD159" s="222"/>
      <c r="CE159" s="222"/>
      <c r="CF159" s="222"/>
      <c r="CG159" s="222"/>
      <c r="CH159" s="222"/>
      <c r="CI159" s="222"/>
      <c r="CJ159" s="222"/>
      <c r="CK159" s="222"/>
      <c r="CL159" s="222"/>
      <c r="CM159" s="222"/>
      <c r="CN159" s="222"/>
      <c r="CO159" s="222"/>
      <c r="CP159" s="222"/>
      <c r="CQ159" s="222"/>
      <c r="CR159" s="222"/>
      <c r="CS159" s="222"/>
      <c r="CT159" s="222"/>
      <c r="CU159" s="222"/>
      <c r="CV159" s="222"/>
      <c r="CW159" s="222"/>
      <c r="CX159" s="222"/>
      <c r="CY159" s="222"/>
      <c r="CZ159" s="222"/>
      <c r="DA159" s="222"/>
      <c r="DB159" s="222"/>
      <c r="DC159" s="222"/>
      <c r="DD159" s="222"/>
      <c r="DE159" s="222"/>
      <c r="DF159" s="222"/>
      <c r="DG159" s="222"/>
      <c r="DH159" s="222"/>
      <c r="DI159" s="222"/>
      <c r="DJ159" s="222"/>
      <c r="DK159" s="222"/>
      <c r="DL159" s="222"/>
      <c r="DM159" s="222"/>
      <c r="DN159" s="222"/>
      <c r="DO159" s="222"/>
      <c r="DP159" s="222"/>
      <c r="DQ159" s="222"/>
      <c r="DR159" s="222"/>
      <c r="DS159" s="222"/>
      <c r="DT159" s="222"/>
      <c r="DU159" s="222"/>
      <c r="DV159" s="222"/>
      <c r="DW159" s="222"/>
      <c r="DX159" s="222"/>
      <c r="DY159" s="222"/>
      <c r="DZ159" s="222"/>
      <c r="EA159" s="222"/>
      <c r="EB159" s="222"/>
      <c r="EC159" s="222"/>
      <c r="ED159" s="222"/>
      <c r="EE159" s="222"/>
      <c r="EF159" s="222"/>
      <c r="EG159" s="222"/>
      <c r="EH159" s="222"/>
      <c r="EI159" s="222"/>
      <c r="EJ159" s="222"/>
      <c r="EK159" s="222"/>
      <c r="EL159" s="222"/>
      <c r="EM159" s="222"/>
      <c r="EN159" s="222"/>
      <c r="EO159" s="222"/>
      <c r="EP159" s="222"/>
      <c r="EQ159" s="222"/>
      <c r="ER159" s="222"/>
      <c r="ES159" s="222"/>
      <c r="ET159" s="222"/>
      <c r="EU159" s="222"/>
      <c r="EV159" s="222"/>
      <c r="EW159" s="222"/>
      <c r="EX159" s="222"/>
      <c r="EY159" s="222"/>
      <c r="EZ159" s="222"/>
      <c r="FA159" s="222"/>
      <c r="FB159" s="222"/>
      <c r="FC159" s="222"/>
      <c r="FD159" s="222"/>
      <c r="FE159" s="222"/>
      <c r="FF159" s="222"/>
      <c r="FG159" s="222"/>
      <c r="FH159" s="222"/>
      <c r="FI159" s="222"/>
      <c r="FJ159" s="222"/>
      <c r="FK159" s="222"/>
      <c r="FL159" s="222"/>
      <c r="FM159" s="222"/>
      <c r="FN159" s="222"/>
      <c r="FO159" s="222"/>
      <c r="FP159" s="222"/>
      <c r="FQ159" s="222"/>
      <c r="FR159" s="222"/>
      <c r="FS159" s="222"/>
      <c r="FT159" s="222"/>
      <c r="FU159" s="222"/>
      <c r="FV159" s="222"/>
      <c r="FW159" s="222"/>
      <c r="FX159" s="222"/>
      <c r="FY159" s="222"/>
      <c r="FZ159" s="222"/>
      <c r="GA159" s="222"/>
      <c r="GB159" s="222"/>
      <c r="GC159" s="222"/>
      <c r="GD159" s="222"/>
      <c r="GE159" s="222"/>
      <c r="GF159" s="222"/>
      <c r="GG159" s="222"/>
      <c r="GH159" s="222"/>
      <c r="GI159" s="222"/>
      <c r="GJ159" s="222"/>
      <c r="GK159" s="222"/>
      <c r="GL159" s="222"/>
      <c r="GM159" s="222"/>
      <c r="GN159" s="222"/>
      <c r="GO159" s="222"/>
      <c r="GP159" s="222"/>
      <c r="GQ159" s="222"/>
      <c r="GR159" s="222"/>
      <c r="GS159" s="222"/>
      <c r="GT159" s="222"/>
      <c r="GU159" s="222"/>
      <c r="GV159" s="222"/>
      <c r="GW159" s="222"/>
      <c r="GX159" s="222"/>
      <c r="GY159" s="222"/>
      <c r="GZ159" s="222"/>
      <c r="HA159" s="222"/>
      <c r="HB159" s="222"/>
      <c r="HC159" s="222"/>
      <c r="HD159" s="222"/>
      <c r="HE159" s="222"/>
      <c r="HF159" s="222"/>
      <c r="HG159" s="222"/>
      <c r="HH159" s="222"/>
      <c r="HI159" s="222"/>
      <c r="HJ159" s="222"/>
      <c r="HK159" s="222"/>
      <c r="HL159" s="222"/>
      <c r="HM159" s="222"/>
      <c r="HN159" s="222"/>
      <c r="HO159" s="222"/>
      <c r="HP159" s="222"/>
      <c r="HQ159" s="222"/>
      <c r="HR159" s="222"/>
      <c r="HS159" s="222"/>
      <c r="HT159" s="222"/>
      <c r="HU159" s="222"/>
      <c r="HV159" s="222"/>
      <c r="HW159" s="222"/>
      <c r="HX159" s="222"/>
      <c r="HY159" s="222"/>
      <c r="HZ159" s="222"/>
      <c r="IA159" s="222"/>
      <c r="IB159" s="222"/>
      <c r="IC159" s="222"/>
      <c r="ID159" s="222"/>
      <c r="IE159" s="222"/>
      <c r="IF159" s="222"/>
      <c r="IG159" s="222"/>
      <c r="IH159" s="222"/>
      <c r="II159" s="222"/>
      <c r="IJ159" s="222"/>
      <c r="IK159" s="222"/>
      <c r="IL159" s="222"/>
      <c r="IM159" s="222"/>
      <c r="IN159" s="222"/>
      <c r="IO159" s="222"/>
      <c r="IP159" s="222"/>
    </row>
    <row r="160" spans="1:250" s="223" customFormat="1" ht="55.5" hidden="1" customHeight="1" x14ac:dyDescent="0.25">
      <c r="A160" s="218" t="s">
        <v>971</v>
      </c>
      <c r="B160" s="219">
        <v>7027</v>
      </c>
      <c r="C160" s="218" t="s">
        <v>1055</v>
      </c>
      <c r="D160" s="220">
        <v>1500</v>
      </c>
      <c r="E160" s="221" t="s">
        <v>969</v>
      </c>
      <c r="F160" s="222"/>
      <c r="G160" s="222"/>
      <c r="H160" s="222"/>
      <c r="I160" s="222"/>
      <c r="J160" s="222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2"/>
      <c r="W160" s="222"/>
      <c r="X160" s="222"/>
      <c r="Y160" s="222"/>
      <c r="Z160" s="222"/>
      <c r="AA160" s="222"/>
      <c r="AB160" s="222"/>
      <c r="AC160" s="222"/>
      <c r="AD160" s="222"/>
      <c r="AE160" s="222"/>
      <c r="AF160" s="222"/>
      <c r="AG160" s="222"/>
      <c r="AH160" s="222"/>
      <c r="AI160" s="222"/>
      <c r="AJ160" s="222"/>
      <c r="AK160" s="222"/>
      <c r="AL160" s="222"/>
      <c r="AM160" s="222"/>
      <c r="AN160" s="222"/>
      <c r="AO160" s="222"/>
      <c r="AP160" s="222"/>
      <c r="AQ160" s="222"/>
      <c r="AR160" s="222"/>
      <c r="AS160" s="222"/>
      <c r="AT160" s="222"/>
      <c r="AU160" s="222"/>
      <c r="AV160" s="222"/>
      <c r="AW160" s="222"/>
      <c r="AX160" s="222"/>
      <c r="AY160" s="222"/>
      <c r="AZ160" s="222"/>
      <c r="BA160" s="222"/>
      <c r="BB160" s="222"/>
      <c r="BC160" s="222"/>
      <c r="BD160" s="222"/>
      <c r="BE160" s="222"/>
      <c r="BF160" s="222"/>
      <c r="BG160" s="222"/>
      <c r="BH160" s="222"/>
      <c r="BI160" s="222"/>
      <c r="BJ160" s="222"/>
      <c r="BK160" s="222"/>
      <c r="BL160" s="222"/>
      <c r="BM160" s="222"/>
      <c r="BN160" s="222"/>
      <c r="BO160" s="222"/>
      <c r="BP160" s="222"/>
      <c r="BQ160" s="222"/>
      <c r="BR160" s="222"/>
      <c r="BS160" s="222"/>
      <c r="BT160" s="222"/>
      <c r="BU160" s="222"/>
      <c r="BV160" s="222"/>
      <c r="BW160" s="222"/>
      <c r="BX160" s="222"/>
      <c r="BY160" s="222"/>
      <c r="BZ160" s="222"/>
      <c r="CA160" s="222"/>
      <c r="CB160" s="222"/>
      <c r="CC160" s="222"/>
      <c r="CD160" s="222"/>
      <c r="CE160" s="222"/>
      <c r="CF160" s="222"/>
      <c r="CG160" s="222"/>
      <c r="CH160" s="222"/>
      <c r="CI160" s="222"/>
      <c r="CJ160" s="222"/>
      <c r="CK160" s="222"/>
      <c r="CL160" s="222"/>
      <c r="CM160" s="222"/>
      <c r="CN160" s="222"/>
      <c r="CO160" s="222"/>
      <c r="CP160" s="222"/>
      <c r="CQ160" s="222"/>
      <c r="CR160" s="222"/>
      <c r="CS160" s="222"/>
      <c r="CT160" s="222"/>
      <c r="CU160" s="222"/>
      <c r="CV160" s="222"/>
      <c r="CW160" s="222"/>
      <c r="CX160" s="222"/>
      <c r="CY160" s="222"/>
      <c r="CZ160" s="222"/>
      <c r="DA160" s="222"/>
      <c r="DB160" s="222"/>
      <c r="DC160" s="222"/>
      <c r="DD160" s="222"/>
      <c r="DE160" s="222"/>
      <c r="DF160" s="222"/>
      <c r="DG160" s="222"/>
      <c r="DH160" s="222"/>
      <c r="DI160" s="222"/>
      <c r="DJ160" s="222"/>
      <c r="DK160" s="222"/>
      <c r="DL160" s="222"/>
      <c r="DM160" s="222"/>
      <c r="DN160" s="222"/>
      <c r="DO160" s="222"/>
      <c r="DP160" s="222"/>
      <c r="DQ160" s="222"/>
      <c r="DR160" s="222"/>
      <c r="DS160" s="222"/>
      <c r="DT160" s="222"/>
      <c r="DU160" s="222"/>
      <c r="DV160" s="222"/>
      <c r="DW160" s="222"/>
      <c r="DX160" s="222"/>
      <c r="DY160" s="222"/>
      <c r="DZ160" s="222"/>
      <c r="EA160" s="222"/>
      <c r="EB160" s="222"/>
      <c r="EC160" s="222"/>
      <c r="ED160" s="222"/>
      <c r="EE160" s="222"/>
      <c r="EF160" s="222"/>
      <c r="EG160" s="222"/>
      <c r="EH160" s="222"/>
      <c r="EI160" s="222"/>
      <c r="EJ160" s="222"/>
      <c r="EK160" s="222"/>
      <c r="EL160" s="222"/>
      <c r="EM160" s="222"/>
      <c r="EN160" s="222"/>
      <c r="EO160" s="222"/>
      <c r="EP160" s="222"/>
      <c r="EQ160" s="222"/>
      <c r="ER160" s="222"/>
      <c r="ES160" s="222"/>
      <c r="ET160" s="222"/>
      <c r="EU160" s="222"/>
      <c r="EV160" s="222"/>
      <c r="EW160" s="222"/>
      <c r="EX160" s="222"/>
      <c r="EY160" s="222"/>
      <c r="EZ160" s="222"/>
      <c r="FA160" s="222"/>
      <c r="FB160" s="222"/>
      <c r="FC160" s="222"/>
      <c r="FD160" s="222"/>
      <c r="FE160" s="222"/>
      <c r="FF160" s="222"/>
      <c r="FG160" s="222"/>
      <c r="FH160" s="222"/>
      <c r="FI160" s="222"/>
      <c r="FJ160" s="222"/>
      <c r="FK160" s="222"/>
      <c r="FL160" s="222"/>
      <c r="FM160" s="222"/>
      <c r="FN160" s="222"/>
      <c r="FO160" s="222"/>
      <c r="FP160" s="222"/>
      <c r="FQ160" s="222"/>
      <c r="FR160" s="222"/>
      <c r="FS160" s="222"/>
      <c r="FT160" s="222"/>
      <c r="FU160" s="222"/>
      <c r="FV160" s="222"/>
      <c r="FW160" s="222"/>
      <c r="FX160" s="222"/>
      <c r="FY160" s="222"/>
      <c r="FZ160" s="222"/>
      <c r="GA160" s="222"/>
      <c r="GB160" s="222"/>
      <c r="GC160" s="222"/>
      <c r="GD160" s="222"/>
      <c r="GE160" s="222"/>
      <c r="GF160" s="222"/>
      <c r="GG160" s="222"/>
      <c r="GH160" s="222"/>
      <c r="GI160" s="222"/>
      <c r="GJ160" s="222"/>
      <c r="GK160" s="222"/>
      <c r="GL160" s="222"/>
      <c r="GM160" s="222"/>
      <c r="GN160" s="222"/>
      <c r="GO160" s="222"/>
      <c r="GP160" s="222"/>
      <c r="GQ160" s="222"/>
      <c r="GR160" s="222"/>
      <c r="GS160" s="222"/>
      <c r="GT160" s="222"/>
      <c r="GU160" s="222"/>
      <c r="GV160" s="222"/>
      <c r="GW160" s="222"/>
      <c r="GX160" s="222"/>
      <c r="GY160" s="222"/>
      <c r="GZ160" s="222"/>
      <c r="HA160" s="222"/>
      <c r="HB160" s="222"/>
      <c r="HC160" s="222"/>
      <c r="HD160" s="222"/>
      <c r="HE160" s="222"/>
      <c r="HF160" s="222"/>
      <c r="HG160" s="222"/>
      <c r="HH160" s="222"/>
      <c r="HI160" s="222"/>
      <c r="HJ160" s="222"/>
      <c r="HK160" s="222"/>
      <c r="HL160" s="222"/>
      <c r="HM160" s="222"/>
      <c r="HN160" s="222"/>
      <c r="HO160" s="222"/>
      <c r="HP160" s="222"/>
      <c r="HQ160" s="222"/>
      <c r="HR160" s="222"/>
      <c r="HS160" s="222"/>
      <c r="HT160" s="222"/>
      <c r="HU160" s="222"/>
      <c r="HV160" s="222"/>
      <c r="HW160" s="222"/>
      <c r="HX160" s="222"/>
      <c r="HY160" s="222"/>
      <c r="HZ160" s="222"/>
      <c r="IA160" s="222"/>
      <c r="IB160" s="222"/>
      <c r="IC160" s="222"/>
      <c r="ID160" s="222"/>
      <c r="IE160" s="222"/>
      <c r="IF160" s="222"/>
      <c r="IG160" s="222"/>
      <c r="IH160" s="222"/>
      <c r="II160" s="222"/>
      <c r="IJ160" s="222"/>
      <c r="IK160" s="222"/>
      <c r="IL160" s="222"/>
      <c r="IM160" s="222"/>
      <c r="IN160" s="222"/>
      <c r="IO160" s="222"/>
      <c r="IP160" s="222"/>
    </row>
    <row r="161" spans="1:250" s="223" customFormat="1" ht="55.5" hidden="1" customHeight="1" x14ac:dyDescent="0.25">
      <c r="A161" s="218" t="s">
        <v>971</v>
      </c>
      <c r="B161" s="219">
        <v>7028</v>
      </c>
      <c r="C161" s="218" t="s">
        <v>1056</v>
      </c>
      <c r="D161" s="220">
        <v>1800</v>
      </c>
      <c r="E161" s="221" t="s">
        <v>969</v>
      </c>
      <c r="F161" s="222"/>
      <c r="G161" s="222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  <c r="W161" s="222"/>
      <c r="X161" s="222"/>
      <c r="Y161" s="222"/>
      <c r="Z161" s="222"/>
      <c r="AA161" s="222"/>
      <c r="AB161" s="222"/>
      <c r="AC161" s="222"/>
      <c r="AD161" s="222"/>
      <c r="AE161" s="222"/>
      <c r="AF161" s="222"/>
      <c r="AG161" s="222"/>
      <c r="AH161" s="222"/>
      <c r="AI161" s="222"/>
      <c r="AJ161" s="222"/>
      <c r="AK161" s="222"/>
      <c r="AL161" s="222"/>
      <c r="AM161" s="222"/>
      <c r="AN161" s="222"/>
      <c r="AO161" s="222"/>
      <c r="AP161" s="222"/>
      <c r="AQ161" s="222"/>
      <c r="AR161" s="222"/>
      <c r="AS161" s="222"/>
      <c r="AT161" s="222"/>
      <c r="AU161" s="222"/>
      <c r="AV161" s="222"/>
      <c r="AW161" s="222"/>
      <c r="AX161" s="222"/>
      <c r="AY161" s="222"/>
      <c r="AZ161" s="222"/>
      <c r="BA161" s="222"/>
      <c r="BB161" s="222"/>
      <c r="BC161" s="222"/>
      <c r="BD161" s="222"/>
      <c r="BE161" s="222"/>
      <c r="BF161" s="222"/>
      <c r="BG161" s="222"/>
      <c r="BH161" s="222"/>
      <c r="BI161" s="222"/>
      <c r="BJ161" s="222"/>
      <c r="BK161" s="222"/>
      <c r="BL161" s="222"/>
      <c r="BM161" s="222"/>
      <c r="BN161" s="222"/>
      <c r="BO161" s="222"/>
      <c r="BP161" s="222"/>
      <c r="BQ161" s="222"/>
      <c r="BR161" s="222"/>
      <c r="BS161" s="222"/>
      <c r="BT161" s="222"/>
      <c r="BU161" s="222"/>
      <c r="BV161" s="222"/>
      <c r="BW161" s="222"/>
      <c r="BX161" s="222"/>
      <c r="BY161" s="222"/>
      <c r="BZ161" s="222"/>
      <c r="CA161" s="222"/>
      <c r="CB161" s="222"/>
      <c r="CC161" s="222"/>
      <c r="CD161" s="222"/>
      <c r="CE161" s="222"/>
      <c r="CF161" s="222"/>
      <c r="CG161" s="222"/>
      <c r="CH161" s="222"/>
      <c r="CI161" s="222"/>
      <c r="CJ161" s="222"/>
      <c r="CK161" s="222"/>
      <c r="CL161" s="222"/>
      <c r="CM161" s="222"/>
      <c r="CN161" s="222"/>
      <c r="CO161" s="222"/>
      <c r="CP161" s="222"/>
      <c r="CQ161" s="222"/>
      <c r="CR161" s="222"/>
      <c r="CS161" s="222"/>
      <c r="CT161" s="222"/>
      <c r="CU161" s="222"/>
      <c r="CV161" s="222"/>
      <c r="CW161" s="222"/>
      <c r="CX161" s="222"/>
      <c r="CY161" s="222"/>
      <c r="CZ161" s="222"/>
      <c r="DA161" s="222"/>
      <c r="DB161" s="222"/>
      <c r="DC161" s="222"/>
      <c r="DD161" s="222"/>
      <c r="DE161" s="222"/>
      <c r="DF161" s="222"/>
      <c r="DG161" s="222"/>
      <c r="DH161" s="222"/>
      <c r="DI161" s="222"/>
      <c r="DJ161" s="222"/>
      <c r="DK161" s="222"/>
      <c r="DL161" s="222"/>
      <c r="DM161" s="222"/>
      <c r="DN161" s="222"/>
      <c r="DO161" s="222"/>
      <c r="DP161" s="222"/>
      <c r="DQ161" s="222"/>
      <c r="DR161" s="222"/>
      <c r="DS161" s="222"/>
      <c r="DT161" s="222"/>
      <c r="DU161" s="222"/>
      <c r="DV161" s="222"/>
      <c r="DW161" s="222"/>
      <c r="DX161" s="222"/>
      <c r="DY161" s="222"/>
      <c r="DZ161" s="222"/>
      <c r="EA161" s="222"/>
      <c r="EB161" s="222"/>
      <c r="EC161" s="222"/>
      <c r="ED161" s="222"/>
      <c r="EE161" s="222"/>
      <c r="EF161" s="222"/>
      <c r="EG161" s="222"/>
      <c r="EH161" s="222"/>
      <c r="EI161" s="222"/>
      <c r="EJ161" s="222"/>
      <c r="EK161" s="222"/>
      <c r="EL161" s="222"/>
      <c r="EM161" s="222"/>
      <c r="EN161" s="222"/>
      <c r="EO161" s="222"/>
      <c r="EP161" s="222"/>
      <c r="EQ161" s="222"/>
      <c r="ER161" s="222"/>
      <c r="ES161" s="222"/>
      <c r="ET161" s="222"/>
      <c r="EU161" s="222"/>
      <c r="EV161" s="222"/>
      <c r="EW161" s="222"/>
      <c r="EX161" s="222"/>
      <c r="EY161" s="222"/>
      <c r="EZ161" s="222"/>
      <c r="FA161" s="222"/>
      <c r="FB161" s="222"/>
      <c r="FC161" s="222"/>
      <c r="FD161" s="222"/>
      <c r="FE161" s="222"/>
      <c r="FF161" s="222"/>
      <c r="FG161" s="222"/>
      <c r="FH161" s="222"/>
      <c r="FI161" s="222"/>
      <c r="FJ161" s="222"/>
      <c r="FK161" s="222"/>
      <c r="FL161" s="222"/>
      <c r="FM161" s="222"/>
      <c r="FN161" s="222"/>
      <c r="FO161" s="222"/>
      <c r="FP161" s="222"/>
      <c r="FQ161" s="222"/>
      <c r="FR161" s="222"/>
      <c r="FS161" s="222"/>
      <c r="FT161" s="222"/>
      <c r="FU161" s="222"/>
      <c r="FV161" s="222"/>
      <c r="FW161" s="222"/>
      <c r="FX161" s="222"/>
      <c r="FY161" s="222"/>
      <c r="FZ161" s="222"/>
      <c r="GA161" s="222"/>
      <c r="GB161" s="222"/>
      <c r="GC161" s="222"/>
      <c r="GD161" s="222"/>
      <c r="GE161" s="222"/>
      <c r="GF161" s="222"/>
      <c r="GG161" s="222"/>
      <c r="GH161" s="222"/>
      <c r="GI161" s="222"/>
      <c r="GJ161" s="222"/>
      <c r="GK161" s="222"/>
      <c r="GL161" s="222"/>
      <c r="GM161" s="222"/>
      <c r="GN161" s="222"/>
      <c r="GO161" s="222"/>
      <c r="GP161" s="222"/>
      <c r="GQ161" s="222"/>
      <c r="GR161" s="222"/>
      <c r="GS161" s="222"/>
      <c r="GT161" s="222"/>
      <c r="GU161" s="222"/>
      <c r="GV161" s="222"/>
      <c r="GW161" s="222"/>
      <c r="GX161" s="222"/>
      <c r="GY161" s="222"/>
      <c r="GZ161" s="222"/>
      <c r="HA161" s="222"/>
      <c r="HB161" s="222"/>
      <c r="HC161" s="222"/>
      <c r="HD161" s="222"/>
      <c r="HE161" s="222"/>
      <c r="HF161" s="222"/>
      <c r="HG161" s="222"/>
      <c r="HH161" s="222"/>
      <c r="HI161" s="222"/>
      <c r="HJ161" s="222"/>
      <c r="HK161" s="222"/>
      <c r="HL161" s="222"/>
      <c r="HM161" s="222"/>
      <c r="HN161" s="222"/>
      <c r="HO161" s="222"/>
      <c r="HP161" s="222"/>
      <c r="HQ161" s="222"/>
      <c r="HR161" s="222"/>
      <c r="HS161" s="222"/>
      <c r="HT161" s="222"/>
      <c r="HU161" s="222"/>
      <c r="HV161" s="222"/>
      <c r="HW161" s="222"/>
      <c r="HX161" s="222"/>
      <c r="HY161" s="222"/>
      <c r="HZ161" s="222"/>
      <c r="IA161" s="222"/>
      <c r="IB161" s="222"/>
      <c r="IC161" s="222"/>
      <c r="ID161" s="222"/>
      <c r="IE161" s="222"/>
      <c r="IF161" s="222"/>
      <c r="IG161" s="222"/>
      <c r="IH161" s="222"/>
      <c r="II161" s="222"/>
      <c r="IJ161" s="222"/>
      <c r="IK161" s="222"/>
      <c r="IL161" s="222"/>
      <c r="IM161" s="222"/>
      <c r="IN161" s="222"/>
      <c r="IO161" s="222"/>
      <c r="IP161" s="222"/>
    </row>
    <row r="162" spans="1:250" ht="28.5" customHeight="1" x14ac:dyDescent="0.25">
      <c r="A162" s="224" t="s">
        <v>1057</v>
      </c>
      <c r="B162" s="225"/>
      <c r="C162" s="225"/>
      <c r="D162" s="225"/>
      <c r="E162" s="226"/>
    </row>
    <row r="163" spans="1:250" ht="22.5" customHeight="1" x14ac:dyDescent="0.25">
      <c r="A163" s="96" t="s">
        <v>436</v>
      </c>
      <c r="B163" s="208">
        <v>70078</v>
      </c>
      <c r="C163" s="208" t="s">
        <v>1058</v>
      </c>
      <c r="D163" s="227">
        <v>600</v>
      </c>
      <c r="E163" s="208" t="s">
        <v>292</v>
      </c>
      <c r="G163" s="228"/>
    </row>
    <row r="164" spans="1:250" ht="79.150000000000006" customHeight="1" x14ac:dyDescent="0.25">
      <c r="A164" s="96" t="s">
        <v>1059</v>
      </c>
      <c r="B164" s="208">
        <v>70079</v>
      </c>
      <c r="C164" s="208" t="s">
        <v>1060</v>
      </c>
      <c r="D164" s="227">
        <v>600</v>
      </c>
      <c r="E164" s="208" t="s">
        <v>292</v>
      </c>
      <c r="G164" s="228"/>
    </row>
    <row r="165" spans="1:250" ht="55.35" customHeight="1" x14ac:dyDescent="0.25">
      <c r="A165" s="96" t="s">
        <v>1059</v>
      </c>
      <c r="B165" s="208">
        <v>70080</v>
      </c>
      <c r="C165" s="208" t="s">
        <v>1061</v>
      </c>
      <c r="D165" s="227">
        <v>850</v>
      </c>
      <c r="E165" s="208" t="s">
        <v>292</v>
      </c>
      <c r="G165" s="228"/>
    </row>
    <row r="166" spans="1:250" ht="104.1" customHeight="1" x14ac:dyDescent="0.25">
      <c r="A166" s="229" t="s">
        <v>1059</v>
      </c>
      <c r="B166" s="230">
        <v>70081</v>
      </c>
      <c r="C166" s="208" t="s">
        <v>1062</v>
      </c>
      <c r="D166" s="227">
        <v>1200</v>
      </c>
      <c r="E166" s="230" t="s">
        <v>292</v>
      </c>
      <c r="G166" s="228"/>
    </row>
    <row r="167" spans="1:250" ht="104.1" customHeight="1" x14ac:dyDescent="0.25">
      <c r="A167" s="229" t="s">
        <v>1059</v>
      </c>
      <c r="B167" s="230">
        <v>70082</v>
      </c>
      <c r="C167" s="208" t="s">
        <v>1063</v>
      </c>
      <c r="D167" s="227">
        <v>600</v>
      </c>
      <c r="E167" s="230" t="s">
        <v>292</v>
      </c>
      <c r="G167" s="228"/>
    </row>
    <row r="168" spans="1:250" ht="33" customHeight="1" x14ac:dyDescent="0.25">
      <c r="A168" s="96" t="s">
        <v>1064</v>
      </c>
      <c r="B168" s="208">
        <v>70083</v>
      </c>
      <c r="C168" s="208" t="s">
        <v>1065</v>
      </c>
      <c r="D168" s="227">
        <v>250</v>
      </c>
      <c r="E168" s="208" t="s">
        <v>976</v>
      </c>
      <c r="G168" s="228"/>
    </row>
    <row r="169" spans="1:250" ht="36.75" customHeight="1" x14ac:dyDescent="0.25">
      <c r="A169" s="96" t="s">
        <v>1064</v>
      </c>
      <c r="B169" s="208">
        <v>70084</v>
      </c>
      <c r="C169" s="208" t="s">
        <v>1066</v>
      </c>
      <c r="D169" s="227">
        <v>200</v>
      </c>
      <c r="E169" s="208" t="s">
        <v>976</v>
      </c>
      <c r="G169" s="228"/>
    </row>
    <row r="170" spans="1:250" ht="30" customHeight="1" x14ac:dyDescent="0.25">
      <c r="A170" s="96" t="s">
        <v>1064</v>
      </c>
      <c r="B170" s="208">
        <v>70085</v>
      </c>
      <c r="C170" s="208" t="s">
        <v>1067</v>
      </c>
      <c r="D170" s="227">
        <v>250</v>
      </c>
      <c r="E170" s="208" t="s">
        <v>976</v>
      </c>
      <c r="G170" s="228"/>
    </row>
    <row r="171" spans="1:250" ht="39" customHeight="1" x14ac:dyDescent="0.25">
      <c r="A171" s="96" t="s">
        <v>1064</v>
      </c>
      <c r="B171" s="208">
        <v>70086</v>
      </c>
      <c r="C171" s="208" t="s">
        <v>1068</v>
      </c>
      <c r="D171" s="227">
        <v>250</v>
      </c>
      <c r="E171" s="208" t="s">
        <v>292</v>
      </c>
      <c r="G171" s="228"/>
    </row>
    <row r="172" spans="1:250" ht="54.4" customHeight="1" x14ac:dyDescent="0.25">
      <c r="A172" s="96" t="s">
        <v>1069</v>
      </c>
      <c r="B172" s="208">
        <v>70087</v>
      </c>
      <c r="C172" s="208" t="s">
        <v>1070</v>
      </c>
      <c r="D172" s="227">
        <v>350</v>
      </c>
      <c r="E172" s="208" t="s">
        <v>976</v>
      </c>
      <c r="G172" s="228"/>
    </row>
    <row r="173" spans="1:250" ht="47.85" customHeight="1" x14ac:dyDescent="0.25">
      <c r="A173" s="96" t="s">
        <v>1059</v>
      </c>
      <c r="B173" s="208">
        <v>70088</v>
      </c>
      <c r="C173" s="208" t="s">
        <v>1071</v>
      </c>
      <c r="D173" s="227">
        <v>4300</v>
      </c>
      <c r="E173" s="208" t="s">
        <v>292</v>
      </c>
      <c r="G173" s="228"/>
    </row>
    <row r="174" spans="1:250" ht="27.75" customHeight="1" x14ac:dyDescent="0.25">
      <c r="A174" s="96" t="s">
        <v>1072</v>
      </c>
      <c r="B174" s="208">
        <v>70089</v>
      </c>
      <c r="C174" s="208" t="s">
        <v>1073</v>
      </c>
      <c r="D174" s="227">
        <v>350</v>
      </c>
      <c r="E174" s="208" t="s">
        <v>292</v>
      </c>
      <c r="G174" s="228"/>
    </row>
    <row r="175" spans="1:250" ht="42.4" customHeight="1" x14ac:dyDescent="0.25">
      <c r="A175" s="96" t="s">
        <v>1059</v>
      </c>
      <c r="B175" s="208">
        <v>70090</v>
      </c>
      <c r="C175" s="208" t="s">
        <v>1074</v>
      </c>
      <c r="D175" s="227">
        <v>350</v>
      </c>
      <c r="E175" s="208" t="s">
        <v>292</v>
      </c>
      <c r="G175" s="228"/>
    </row>
    <row r="176" spans="1:250" ht="54" customHeight="1" x14ac:dyDescent="0.25">
      <c r="A176" s="96" t="s">
        <v>1041</v>
      </c>
      <c r="B176" s="208">
        <v>70091</v>
      </c>
      <c r="C176" s="208" t="s">
        <v>1075</v>
      </c>
      <c r="D176" s="227">
        <v>1200</v>
      </c>
      <c r="E176" s="208" t="s">
        <v>976</v>
      </c>
      <c r="G176" s="228"/>
    </row>
    <row r="177" spans="1:7" ht="29.25" customHeight="1" x14ac:dyDescent="0.25">
      <c r="A177" s="96" t="s">
        <v>1041</v>
      </c>
      <c r="B177" s="208">
        <v>70092</v>
      </c>
      <c r="C177" s="208" t="s">
        <v>1076</v>
      </c>
      <c r="D177" s="227">
        <v>1800</v>
      </c>
      <c r="E177" s="208" t="s">
        <v>292</v>
      </c>
      <c r="G177" s="228"/>
    </row>
    <row r="178" spans="1:7" ht="42.4" customHeight="1" x14ac:dyDescent="0.25">
      <c r="A178" s="96" t="s">
        <v>1041</v>
      </c>
      <c r="B178" s="208">
        <v>70093</v>
      </c>
      <c r="C178" s="208" t="s">
        <v>1077</v>
      </c>
      <c r="D178" s="227">
        <v>850</v>
      </c>
      <c r="E178" s="208" t="s">
        <v>292</v>
      </c>
      <c r="G178" s="228"/>
    </row>
    <row r="179" spans="1:7" ht="57.2" customHeight="1" x14ac:dyDescent="0.25">
      <c r="A179" s="96" t="s">
        <v>971</v>
      </c>
      <c r="B179" s="208">
        <v>70094</v>
      </c>
      <c r="C179" s="208" t="s">
        <v>1078</v>
      </c>
      <c r="D179" s="227">
        <v>800</v>
      </c>
      <c r="E179" s="208" t="s">
        <v>1022</v>
      </c>
      <c r="G179" s="228"/>
    </row>
    <row r="180" spans="1:7" ht="46.15" customHeight="1" x14ac:dyDescent="0.25">
      <c r="A180" s="96" t="s">
        <v>1041</v>
      </c>
      <c r="B180" s="208">
        <v>70095</v>
      </c>
      <c r="C180" s="208" t="s">
        <v>1079</v>
      </c>
      <c r="D180" s="227">
        <v>12000</v>
      </c>
      <c r="E180" s="208" t="s">
        <v>292</v>
      </c>
      <c r="G180" s="228"/>
    </row>
    <row r="181" spans="1:7" ht="49.7" customHeight="1" x14ac:dyDescent="0.25">
      <c r="A181" s="96" t="s">
        <v>1041</v>
      </c>
      <c r="B181" s="208">
        <v>70096</v>
      </c>
      <c r="C181" s="208" t="s">
        <v>1080</v>
      </c>
      <c r="D181" s="227">
        <v>12000</v>
      </c>
      <c r="E181" s="208" t="s">
        <v>1081</v>
      </c>
      <c r="G181" s="228"/>
    </row>
    <row r="182" spans="1:7" ht="47.85" customHeight="1" x14ac:dyDescent="0.25">
      <c r="A182" s="96" t="s">
        <v>1041</v>
      </c>
      <c r="B182" s="208">
        <v>70097</v>
      </c>
      <c r="C182" s="208" t="s">
        <v>1082</v>
      </c>
      <c r="D182" s="227">
        <v>15600</v>
      </c>
      <c r="E182" s="208" t="s">
        <v>1083</v>
      </c>
      <c r="G182" s="228"/>
    </row>
    <row r="183" spans="1:7" ht="42.4" customHeight="1" x14ac:dyDescent="0.25">
      <c r="A183" s="96" t="s">
        <v>1041</v>
      </c>
      <c r="B183" s="208">
        <v>70098</v>
      </c>
      <c r="C183" s="208" t="s">
        <v>1082</v>
      </c>
      <c r="D183" s="227">
        <v>8000</v>
      </c>
      <c r="E183" s="208" t="s">
        <v>1084</v>
      </c>
      <c r="G183" s="228"/>
    </row>
    <row r="184" spans="1:7" ht="40.5" customHeight="1" x14ac:dyDescent="0.25">
      <c r="A184" s="96" t="s">
        <v>1059</v>
      </c>
      <c r="B184" s="208">
        <v>70099</v>
      </c>
      <c r="C184" s="208" t="s">
        <v>1085</v>
      </c>
      <c r="D184" s="227">
        <v>4700</v>
      </c>
      <c r="E184" s="208" t="s">
        <v>292</v>
      </c>
      <c r="G184" s="228"/>
    </row>
    <row r="185" spans="1:7" ht="21.75" customHeight="1" x14ac:dyDescent="0.25">
      <c r="A185" s="96" t="s">
        <v>1041</v>
      </c>
      <c r="B185" s="208">
        <v>70100</v>
      </c>
      <c r="C185" s="208" t="s">
        <v>1086</v>
      </c>
      <c r="D185" s="227">
        <v>36000</v>
      </c>
      <c r="E185" s="208" t="s">
        <v>1087</v>
      </c>
      <c r="G185" s="228"/>
    </row>
    <row r="186" spans="1:7" ht="30" customHeight="1" x14ac:dyDescent="0.25">
      <c r="A186" s="96" t="s">
        <v>1059</v>
      </c>
      <c r="B186" s="208">
        <v>70101</v>
      </c>
      <c r="C186" s="208" t="s">
        <v>1088</v>
      </c>
      <c r="D186" s="227">
        <v>3600</v>
      </c>
      <c r="E186" s="208" t="s">
        <v>292</v>
      </c>
      <c r="G186" s="228"/>
    </row>
    <row r="187" spans="1:7" ht="46.15" customHeight="1" x14ac:dyDescent="0.25">
      <c r="A187" s="96" t="s">
        <v>1059</v>
      </c>
      <c r="B187" s="208">
        <v>70102</v>
      </c>
      <c r="C187" s="208" t="s">
        <v>1089</v>
      </c>
      <c r="D187" s="227">
        <v>4200</v>
      </c>
      <c r="E187" s="208" t="s">
        <v>292</v>
      </c>
      <c r="G187" s="228"/>
    </row>
    <row r="188" spans="1:7" ht="40.5" customHeight="1" x14ac:dyDescent="0.25">
      <c r="A188" s="96" t="s">
        <v>1059</v>
      </c>
      <c r="B188" s="208">
        <v>70103</v>
      </c>
      <c r="C188" s="208" t="s">
        <v>1090</v>
      </c>
      <c r="D188" s="227">
        <v>1600</v>
      </c>
      <c r="E188" s="208" t="s">
        <v>976</v>
      </c>
      <c r="G188" s="228"/>
    </row>
    <row r="189" spans="1:7" ht="121.7" customHeight="1" x14ac:dyDescent="0.25">
      <c r="A189" s="96" t="s">
        <v>1059</v>
      </c>
      <c r="B189" s="208">
        <v>70104</v>
      </c>
      <c r="C189" s="208" t="s">
        <v>1091</v>
      </c>
      <c r="D189" s="227">
        <v>4200</v>
      </c>
      <c r="E189" s="208" t="s">
        <v>1092</v>
      </c>
      <c r="G189" s="228"/>
    </row>
    <row r="190" spans="1:7" ht="122.45" customHeight="1" x14ac:dyDescent="0.25">
      <c r="A190" s="96" t="s">
        <v>1059</v>
      </c>
      <c r="B190" s="208">
        <v>70105</v>
      </c>
      <c r="C190" s="208" t="s">
        <v>1093</v>
      </c>
      <c r="D190" s="227">
        <v>3500</v>
      </c>
      <c r="E190" s="208" t="s">
        <v>1092</v>
      </c>
      <c r="G190" s="228"/>
    </row>
    <row r="191" spans="1:7" ht="125.25" customHeight="1" x14ac:dyDescent="0.25">
      <c r="A191" s="96" t="s">
        <v>1059</v>
      </c>
      <c r="B191" s="208">
        <v>70106</v>
      </c>
      <c r="C191" s="208" t="s">
        <v>1094</v>
      </c>
      <c r="D191" s="227">
        <v>4200</v>
      </c>
      <c r="E191" s="208" t="s">
        <v>1092</v>
      </c>
      <c r="G191" s="228"/>
    </row>
    <row r="192" spans="1:7" ht="84.75" customHeight="1" x14ac:dyDescent="0.25">
      <c r="A192" s="96" t="s">
        <v>1059</v>
      </c>
      <c r="B192" s="208">
        <v>70107</v>
      </c>
      <c r="C192" s="208" t="s">
        <v>1095</v>
      </c>
      <c r="D192" s="227">
        <v>3500</v>
      </c>
      <c r="E192" s="208" t="s">
        <v>1092</v>
      </c>
      <c r="G192" s="228"/>
    </row>
    <row r="193" spans="1:7" ht="31.5" customHeight="1" x14ac:dyDescent="0.25">
      <c r="A193" s="847" t="s">
        <v>1096</v>
      </c>
      <c r="B193" s="847"/>
      <c r="C193" s="847"/>
      <c r="D193" s="847"/>
      <c r="E193" s="847"/>
    </row>
    <row r="194" spans="1:7" ht="31.5" customHeight="1" x14ac:dyDescent="0.25">
      <c r="A194" s="96" t="s">
        <v>1097</v>
      </c>
      <c r="B194" s="208">
        <v>70108</v>
      </c>
      <c r="C194" s="208" t="s">
        <v>1098</v>
      </c>
      <c r="D194" s="209">
        <v>1500</v>
      </c>
      <c r="E194" s="208" t="s">
        <v>976</v>
      </c>
      <c r="G194" s="228"/>
    </row>
    <row r="195" spans="1:7" ht="41.45" customHeight="1" x14ac:dyDescent="0.25">
      <c r="A195" s="96" t="s">
        <v>1097</v>
      </c>
      <c r="B195" s="208">
        <v>70109</v>
      </c>
      <c r="C195" s="208" t="s">
        <v>1099</v>
      </c>
      <c r="D195" s="209">
        <v>800</v>
      </c>
      <c r="E195" s="208" t="s">
        <v>976</v>
      </c>
      <c r="G195" s="228"/>
    </row>
    <row r="196" spans="1:7" ht="31.5" customHeight="1" x14ac:dyDescent="0.25">
      <c r="A196" s="96" t="s">
        <v>1100</v>
      </c>
      <c r="B196" s="208">
        <v>70110</v>
      </c>
      <c r="C196" s="208" t="s">
        <v>1101</v>
      </c>
      <c r="D196" s="209">
        <v>3500</v>
      </c>
      <c r="E196" s="208" t="s">
        <v>976</v>
      </c>
      <c r="G196" s="228"/>
    </row>
    <row r="197" spans="1:7" ht="31.5" customHeight="1" x14ac:dyDescent="0.25">
      <c r="A197" s="96" t="s">
        <v>1097</v>
      </c>
      <c r="B197" s="208">
        <v>70111</v>
      </c>
      <c r="C197" s="208" t="s">
        <v>1102</v>
      </c>
      <c r="D197" s="209">
        <v>800</v>
      </c>
      <c r="E197" s="208" t="s">
        <v>976</v>
      </c>
      <c r="G197" s="228"/>
    </row>
    <row r="198" spans="1:7" ht="30" customHeight="1" x14ac:dyDescent="0.25">
      <c r="A198" s="96" t="s">
        <v>1097</v>
      </c>
      <c r="B198" s="208">
        <v>70112</v>
      </c>
      <c r="C198" s="208" t="s">
        <v>1103</v>
      </c>
      <c r="D198" s="209">
        <v>2800</v>
      </c>
      <c r="E198" s="208" t="s">
        <v>976</v>
      </c>
      <c r="G198" s="228"/>
    </row>
    <row r="199" spans="1:7" ht="30" customHeight="1" x14ac:dyDescent="0.25">
      <c r="A199" s="96" t="s">
        <v>1100</v>
      </c>
      <c r="B199" s="208">
        <v>70113</v>
      </c>
      <c r="C199" s="208" t="s">
        <v>1104</v>
      </c>
      <c r="D199" s="209">
        <v>5500</v>
      </c>
      <c r="E199" s="208" t="s">
        <v>292</v>
      </c>
      <c r="G199" s="228"/>
    </row>
    <row r="200" spans="1:7" ht="25.5" customHeight="1" x14ac:dyDescent="0.25">
      <c r="A200" s="96" t="s">
        <v>1105</v>
      </c>
      <c r="B200" s="208">
        <v>70114</v>
      </c>
      <c r="C200" s="208" t="s">
        <v>1106</v>
      </c>
      <c r="D200" s="209">
        <v>1500</v>
      </c>
      <c r="E200" s="208" t="s">
        <v>292</v>
      </c>
      <c r="G200" s="228"/>
    </row>
    <row r="201" spans="1:7" ht="25.5" customHeight="1" x14ac:dyDescent="0.25">
      <c r="A201" s="96" t="s">
        <v>1107</v>
      </c>
      <c r="B201" s="208">
        <v>70115</v>
      </c>
      <c r="C201" s="208" t="s">
        <v>1108</v>
      </c>
      <c r="D201" s="209">
        <v>1200</v>
      </c>
      <c r="E201" s="208" t="s">
        <v>292</v>
      </c>
      <c r="G201" s="228"/>
    </row>
    <row r="202" spans="1:7" ht="25.5" customHeight="1" x14ac:dyDescent="0.25">
      <c r="A202" s="96" t="s">
        <v>1109</v>
      </c>
      <c r="B202" s="208">
        <v>70116</v>
      </c>
      <c r="C202" s="208" t="s">
        <v>1110</v>
      </c>
      <c r="D202" s="209">
        <v>2500</v>
      </c>
      <c r="E202" s="208" t="s">
        <v>292</v>
      </c>
      <c r="G202" s="228"/>
    </row>
    <row r="203" spans="1:7" ht="55.5" customHeight="1" x14ac:dyDescent="0.25">
      <c r="A203" s="96" t="s">
        <v>1111</v>
      </c>
      <c r="B203" s="208">
        <v>70117</v>
      </c>
      <c r="C203" s="208" t="s">
        <v>1112</v>
      </c>
      <c r="D203" s="209">
        <v>4500</v>
      </c>
      <c r="E203" s="208" t="s">
        <v>976</v>
      </c>
      <c r="G203" s="228"/>
    </row>
    <row r="204" spans="1:7" ht="68.25" customHeight="1" x14ac:dyDescent="0.25">
      <c r="A204" s="96" t="s">
        <v>1113</v>
      </c>
      <c r="B204" s="208">
        <v>70118</v>
      </c>
      <c r="C204" s="208" t="s">
        <v>1114</v>
      </c>
      <c r="D204" s="209">
        <v>5200</v>
      </c>
      <c r="E204" s="208" t="s">
        <v>292</v>
      </c>
      <c r="G204" s="228"/>
    </row>
    <row r="205" spans="1:7" ht="33" customHeight="1" x14ac:dyDescent="0.25">
      <c r="A205" s="96" t="s">
        <v>1115</v>
      </c>
      <c r="B205" s="208">
        <v>70119</v>
      </c>
      <c r="C205" s="208" t="s">
        <v>1116</v>
      </c>
      <c r="D205" s="209">
        <v>2700</v>
      </c>
      <c r="E205" s="208" t="s">
        <v>292</v>
      </c>
      <c r="G205" s="228"/>
    </row>
    <row r="206" spans="1:7" ht="55.5" customHeight="1" x14ac:dyDescent="0.25">
      <c r="A206" s="96" t="s">
        <v>1115</v>
      </c>
      <c r="B206" s="208">
        <v>70120</v>
      </c>
      <c r="C206" s="208" t="s">
        <v>1117</v>
      </c>
      <c r="D206" s="209">
        <v>2200</v>
      </c>
      <c r="E206" s="208" t="s">
        <v>292</v>
      </c>
      <c r="G206" s="228"/>
    </row>
    <row r="207" spans="1:7" ht="45" customHeight="1" x14ac:dyDescent="0.25">
      <c r="A207" s="96" t="s">
        <v>1118</v>
      </c>
      <c r="B207" s="208">
        <v>70121</v>
      </c>
      <c r="C207" s="208" t="s">
        <v>1119</v>
      </c>
      <c r="D207" s="209">
        <v>3400</v>
      </c>
      <c r="E207" s="208" t="s">
        <v>292</v>
      </c>
      <c r="G207" s="228"/>
    </row>
    <row r="208" spans="1:7" ht="27.75" customHeight="1" x14ac:dyDescent="0.25">
      <c r="A208" s="96" t="s">
        <v>1109</v>
      </c>
      <c r="B208" s="208">
        <v>70122</v>
      </c>
      <c r="C208" s="208" t="s">
        <v>1120</v>
      </c>
      <c r="D208" s="209">
        <v>1500</v>
      </c>
      <c r="E208" s="208" t="s">
        <v>292</v>
      </c>
      <c r="G208" s="228"/>
    </row>
    <row r="209" spans="1:7" ht="29.25" customHeight="1" x14ac:dyDescent="0.25">
      <c r="A209" s="96" t="s">
        <v>1121</v>
      </c>
      <c r="B209" s="208">
        <v>70123</v>
      </c>
      <c r="C209" s="208" t="s">
        <v>1122</v>
      </c>
      <c r="D209" s="209">
        <v>4100</v>
      </c>
      <c r="E209" s="208" t="s">
        <v>292</v>
      </c>
      <c r="G209" s="228"/>
    </row>
    <row r="210" spans="1:7" ht="32.25" customHeight="1" x14ac:dyDescent="0.25">
      <c r="A210" s="96" t="s">
        <v>1123</v>
      </c>
      <c r="B210" s="208">
        <v>70124</v>
      </c>
      <c r="C210" s="208" t="s">
        <v>1124</v>
      </c>
      <c r="D210" s="209">
        <v>4200</v>
      </c>
      <c r="E210" s="208" t="s">
        <v>292</v>
      </c>
      <c r="G210" s="228"/>
    </row>
    <row r="211" spans="1:7" ht="25.5" customHeight="1" x14ac:dyDescent="0.25">
      <c r="A211" s="96" t="s">
        <v>1125</v>
      </c>
      <c r="B211" s="208">
        <v>70125</v>
      </c>
      <c r="C211" s="208" t="s">
        <v>1126</v>
      </c>
      <c r="D211" s="209">
        <v>2600</v>
      </c>
      <c r="E211" s="208" t="s">
        <v>292</v>
      </c>
      <c r="G211" s="228"/>
    </row>
    <row r="212" spans="1:7" ht="25.5" customHeight="1" x14ac:dyDescent="0.25">
      <c r="A212" s="96" t="s">
        <v>1125</v>
      </c>
      <c r="B212" s="208">
        <v>70126</v>
      </c>
      <c r="C212" s="208" t="s">
        <v>1127</v>
      </c>
      <c r="D212" s="209">
        <v>1200</v>
      </c>
      <c r="E212" s="208" t="s">
        <v>292</v>
      </c>
      <c r="G212" s="228"/>
    </row>
    <row r="213" spans="1:7" ht="25.5" customHeight="1" x14ac:dyDescent="0.25">
      <c r="A213" s="96" t="s">
        <v>1128</v>
      </c>
      <c r="B213" s="208">
        <v>70127</v>
      </c>
      <c r="C213" s="208" t="s">
        <v>1129</v>
      </c>
      <c r="D213" s="209">
        <v>1100</v>
      </c>
      <c r="E213" s="208" t="s">
        <v>292</v>
      </c>
      <c r="G213" s="228"/>
    </row>
    <row r="214" spans="1:7" ht="25.5" customHeight="1" x14ac:dyDescent="0.25">
      <c r="A214" s="96" t="s">
        <v>314</v>
      </c>
      <c r="B214" s="208">
        <v>70128</v>
      </c>
      <c r="C214" s="208" t="s">
        <v>1130</v>
      </c>
      <c r="D214" s="209">
        <v>450</v>
      </c>
      <c r="E214" s="208" t="s">
        <v>1131</v>
      </c>
      <c r="G214" s="228"/>
    </row>
    <row r="215" spans="1:7" ht="29.25" customHeight="1" x14ac:dyDescent="0.25">
      <c r="A215" s="96" t="s">
        <v>1132</v>
      </c>
      <c r="B215" s="208">
        <v>70129</v>
      </c>
      <c r="C215" s="208" t="s">
        <v>1133</v>
      </c>
      <c r="D215" s="209">
        <v>5800</v>
      </c>
      <c r="E215" s="208" t="s">
        <v>292</v>
      </c>
      <c r="G215" s="228"/>
    </row>
    <row r="216" spans="1:7" ht="29.25" customHeight="1" x14ac:dyDescent="0.25">
      <c r="A216" s="96" t="s">
        <v>1134</v>
      </c>
      <c r="B216" s="208">
        <v>70130</v>
      </c>
      <c r="C216" s="208" t="s">
        <v>1135</v>
      </c>
      <c r="D216" s="209">
        <v>2300</v>
      </c>
      <c r="E216" s="208" t="s">
        <v>292</v>
      </c>
      <c r="G216" s="228"/>
    </row>
    <row r="217" spans="1:7" ht="26.25" customHeight="1" x14ac:dyDescent="0.25">
      <c r="A217" s="96" t="s">
        <v>1136</v>
      </c>
      <c r="B217" s="208">
        <v>70131</v>
      </c>
      <c r="C217" s="208" t="s">
        <v>1137</v>
      </c>
      <c r="D217" s="209">
        <v>2800</v>
      </c>
      <c r="E217" s="208" t="s">
        <v>292</v>
      </c>
      <c r="G217" s="228"/>
    </row>
    <row r="218" spans="1:7" ht="26.25" customHeight="1" x14ac:dyDescent="0.25">
      <c r="A218" s="96" t="s">
        <v>314</v>
      </c>
      <c r="B218" s="208">
        <v>70132</v>
      </c>
      <c r="C218" s="208" t="s">
        <v>1138</v>
      </c>
      <c r="D218" s="209">
        <v>200</v>
      </c>
      <c r="E218" s="208" t="s">
        <v>1131</v>
      </c>
      <c r="G218" s="228"/>
    </row>
    <row r="219" spans="1:7" ht="26.25" customHeight="1" x14ac:dyDescent="0.25">
      <c r="A219" s="96" t="s">
        <v>1100</v>
      </c>
      <c r="B219" s="208">
        <v>70133</v>
      </c>
      <c r="C219" s="208" t="s">
        <v>1139</v>
      </c>
      <c r="D219" s="209">
        <v>4500</v>
      </c>
      <c r="E219" s="208" t="s">
        <v>976</v>
      </c>
      <c r="G219" s="228"/>
    </row>
    <row r="220" spans="1:7" ht="38.65" customHeight="1" x14ac:dyDescent="0.25">
      <c r="A220" s="96" t="s">
        <v>1100</v>
      </c>
      <c r="B220" s="208">
        <v>70134</v>
      </c>
      <c r="C220" s="208" t="s">
        <v>1140</v>
      </c>
      <c r="D220" s="209">
        <v>6500</v>
      </c>
      <c r="E220" s="208" t="s">
        <v>976</v>
      </c>
      <c r="G220" s="228"/>
    </row>
    <row r="221" spans="1:7" ht="27" customHeight="1" x14ac:dyDescent="0.25">
      <c r="A221" s="96" t="s">
        <v>1141</v>
      </c>
      <c r="B221" s="208">
        <v>70135</v>
      </c>
      <c r="C221" s="208" t="s">
        <v>1142</v>
      </c>
      <c r="D221" s="209">
        <v>3500</v>
      </c>
      <c r="E221" s="208" t="s">
        <v>292</v>
      </c>
      <c r="G221" s="228"/>
    </row>
    <row r="222" spans="1:7" ht="27" customHeight="1" x14ac:dyDescent="0.25">
      <c r="A222" s="96" t="s">
        <v>1143</v>
      </c>
      <c r="B222" s="208">
        <v>70136</v>
      </c>
      <c r="C222" s="208" t="s">
        <v>1144</v>
      </c>
      <c r="D222" s="209">
        <v>2800</v>
      </c>
      <c r="E222" s="208" t="s">
        <v>976</v>
      </c>
      <c r="G222" s="228"/>
    </row>
    <row r="223" spans="1:7" ht="27" customHeight="1" x14ac:dyDescent="0.25">
      <c r="A223" s="96" t="s">
        <v>1107</v>
      </c>
      <c r="B223" s="208">
        <v>70137</v>
      </c>
      <c r="C223" s="208" t="s">
        <v>1145</v>
      </c>
      <c r="D223" s="209">
        <v>1500</v>
      </c>
      <c r="E223" s="208" t="s">
        <v>292</v>
      </c>
      <c r="G223" s="228"/>
    </row>
    <row r="224" spans="1:7" ht="35.85" customHeight="1" x14ac:dyDescent="0.25">
      <c r="A224" s="96" t="s">
        <v>1146</v>
      </c>
      <c r="B224" s="208">
        <v>70138</v>
      </c>
      <c r="C224" s="208" t="s">
        <v>1147</v>
      </c>
      <c r="D224" s="209">
        <v>1600</v>
      </c>
      <c r="E224" s="208" t="s">
        <v>292</v>
      </c>
      <c r="G224" s="228"/>
    </row>
    <row r="225" spans="1:7" ht="46.15" customHeight="1" x14ac:dyDescent="0.25">
      <c r="A225" s="96" t="s">
        <v>1100</v>
      </c>
      <c r="B225" s="208">
        <v>70139</v>
      </c>
      <c r="C225" s="208" t="s">
        <v>1148</v>
      </c>
      <c r="D225" s="209">
        <v>6100</v>
      </c>
      <c r="E225" s="208" t="s">
        <v>292</v>
      </c>
      <c r="G225" s="228"/>
    </row>
    <row r="226" spans="1:7" ht="27" customHeight="1" x14ac:dyDescent="0.25">
      <c r="A226" s="96" t="s">
        <v>1149</v>
      </c>
      <c r="B226" s="208">
        <v>70140</v>
      </c>
      <c r="C226" s="208" t="s">
        <v>1150</v>
      </c>
      <c r="D226" s="209">
        <v>900</v>
      </c>
      <c r="E226" s="208" t="s">
        <v>292</v>
      </c>
      <c r="G226" s="228"/>
    </row>
    <row r="227" spans="1:7" ht="27" customHeight="1" x14ac:dyDescent="0.25">
      <c r="A227" s="96" t="s">
        <v>1151</v>
      </c>
      <c r="B227" s="208">
        <v>70141</v>
      </c>
      <c r="C227" s="208" t="s">
        <v>1152</v>
      </c>
      <c r="D227" s="209">
        <v>3800</v>
      </c>
      <c r="E227" s="208" t="s">
        <v>292</v>
      </c>
      <c r="G227" s="228"/>
    </row>
    <row r="228" spans="1:7" ht="25.5" customHeight="1" x14ac:dyDescent="0.25">
      <c r="A228" s="96" t="s">
        <v>1153</v>
      </c>
      <c r="B228" s="208">
        <v>70142</v>
      </c>
      <c r="C228" s="208" t="s">
        <v>1154</v>
      </c>
      <c r="D228" s="209">
        <v>750</v>
      </c>
      <c r="E228" s="208" t="s">
        <v>292</v>
      </c>
      <c r="G228" s="228"/>
    </row>
    <row r="229" spans="1:7" ht="28.5" customHeight="1" x14ac:dyDescent="0.25">
      <c r="A229" s="96" t="s">
        <v>1153</v>
      </c>
      <c r="B229" s="208">
        <v>70143</v>
      </c>
      <c r="C229" s="208" t="s">
        <v>1155</v>
      </c>
      <c r="D229" s="209">
        <v>800</v>
      </c>
      <c r="E229" s="208" t="s">
        <v>292</v>
      </c>
      <c r="G229" s="228"/>
    </row>
    <row r="230" spans="1:7" ht="29.25" customHeight="1" x14ac:dyDescent="0.25">
      <c r="A230" s="96" t="s">
        <v>1156</v>
      </c>
      <c r="B230" s="208">
        <v>70144</v>
      </c>
      <c r="C230" s="208" t="s">
        <v>1157</v>
      </c>
      <c r="D230" s="209">
        <v>1100</v>
      </c>
      <c r="E230" s="208" t="s">
        <v>292</v>
      </c>
      <c r="G230" s="228"/>
    </row>
    <row r="231" spans="1:7" ht="40.5" customHeight="1" x14ac:dyDescent="0.25">
      <c r="A231" s="96" t="s">
        <v>1158</v>
      </c>
      <c r="B231" s="208">
        <v>70145</v>
      </c>
      <c r="C231" s="208" t="s">
        <v>1159</v>
      </c>
      <c r="D231" s="209">
        <v>12000</v>
      </c>
      <c r="E231" s="208" t="s">
        <v>1160</v>
      </c>
      <c r="G231" s="228"/>
    </row>
    <row r="232" spans="1:7" ht="50.65" customHeight="1" x14ac:dyDescent="0.25">
      <c r="A232" s="96" t="s">
        <v>1158</v>
      </c>
      <c r="B232" s="208">
        <v>70146</v>
      </c>
      <c r="C232" s="208" t="s">
        <v>1161</v>
      </c>
      <c r="D232" s="209">
        <v>24000</v>
      </c>
      <c r="E232" s="208" t="s">
        <v>1160</v>
      </c>
      <c r="G232" s="228"/>
    </row>
    <row r="233" spans="1:7" ht="36.75" customHeight="1" x14ac:dyDescent="0.25">
      <c r="A233" s="96" t="s">
        <v>1158</v>
      </c>
      <c r="B233" s="208">
        <v>70147</v>
      </c>
      <c r="C233" s="208" t="s">
        <v>1162</v>
      </c>
      <c r="D233" s="209">
        <v>49000</v>
      </c>
      <c r="E233" s="208" t="s">
        <v>1160</v>
      </c>
      <c r="G233" s="228"/>
    </row>
    <row r="234" spans="1:7" ht="55.5" customHeight="1" x14ac:dyDescent="0.25">
      <c r="A234" s="96" t="s">
        <v>1163</v>
      </c>
      <c r="B234" s="208">
        <v>70148</v>
      </c>
      <c r="C234" s="208" t="s">
        <v>1164</v>
      </c>
      <c r="D234" s="209">
        <v>3600</v>
      </c>
      <c r="E234" s="208" t="s">
        <v>976</v>
      </c>
      <c r="G234" s="228"/>
    </row>
    <row r="235" spans="1:7" ht="57.95" customHeight="1" x14ac:dyDescent="0.25">
      <c r="A235" s="96" t="s">
        <v>1165</v>
      </c>
      <c r="B235" s="208">
        <v>70149</v>
      </c>
      <c r="C235" s="208" t="s">
        <v>1166</v>
      </c>
      <c r="D235" s="209">
        <v>16000</v>
      </c>
      <c r="E235" s="208" t="s">
        <v>1167</v>
      </c>
      <c r="G235" s="228"/>
    </row>
    <row r="236" spans="1:7" ht="60.75" customHeight="1" x14ac:dyDescent="0.25">
      <c r="A236" s="96" t="s">
        <v>1165</v>
      </c>
      <c r="B236" s="208">
        <v>70150</v>
      </c>
      <c r="C236" s="208" t="s">
        <v>1168</v>
      </c>
      <c r="D236" s="209">
        <v>26000</v>
      </c>
      <c r="E236" s="208" t="s">
        <v>1169</v>
      </c>
      <c r="G236" s="228"/>
    </row>
    <row r="237" spans="1:7" ht="44.25" customHeight="1" x14ac:dyDescent="0.25">
      <c r="A237" s="96" t="s">
        <v>1141</v>
      </c>
      <c r="B237" s="208">
        <v>70151</v>
      </c>
      <c r="C237" s="208" t="s">
        <v>1170</v>
      </c>
      <c r="D237" s="209">
        <v>29000</v>
      </c>
      <c r="E237" s="208" t="s">
        <v>292</v>
      </c>
      <c r="G237" s="228"/>
    </row>
    <row r="238" spans="1:7" ht="30.4" customHeight="1" x14ac:dyDescent="0.25">
      <c r="A238" s="96" t="s">
        <v>1003</v>
      </c>
      <c r="B238" s="208">
        <v>70152</v>
      </c>
      <c r="C238" s="208" t="s">
        <v>1171</v>
      </c>
      <c r="D238" s="209">
        <v>2800</v>
      </c>
      <c r="E238" s="208" t="s">
        <v>976</v>
      </c>
      <c r="G238" s="228"/>
    </row>
    <row r="239" spans="1:7" ht="20.25" customHeight="1" x14ac:dyDescent="0.25">
      <c r="A239" s="96"/>
      <c r="B239" s="208">
        <v>70312</v>
      </c>
      <c r="C239" s="208" t="s">
        <v>1172</v>
      </c>
      <c r="D239" s="209">
        <v>15000</v>
      </c>
      <c r="E239" s="208"/>
      <c r="G239" s="231"/>
    </row>
    <row r="240" spans="1:7" ht="20.25" customHeight="1" x14ac:dyDescent="0.25">
      <c r="A240" s="96"/>
      <c r="B240" s="208">
        <v>70313</v>
      </c>
      <c r="C240" s="208" t="s">
        <v>1173</v>
      </c>
      <c r="D240" s="209">
        <v>3000</v>
      </c>
      <c r="E240" s="208"/>
      <c r="G240" s="231"/>
    </row>
    <row r="241" spans="1:7" ht="20.25" customHeight="1" x14ac:dyDescent="0.25">
      <c r="A241" s="96"/>
      <c r="B241" s="208">
        <v>70314</v>
      </c>
      <c r="C241" s="208" t="s">
        <v>1174</v>
      </c>
      <c r="D241" s="209">
        <v>12000</v>
      </c>
      <c r="E241" s="208"/>
      <c r="G241" s="231"/>
    </row>
    <row r="242" spans="1:7" ht="23.25" customHeight="1" x14ac:dyDescent="0.25">
      <c r="A242" s="848" t="s">
        <v>1175</v>
      </c>
      <c r="B242" s="848"/>
      <c r="C242" s="848"/>
      <c r="D242" s="848"/>
      <c r="E242" s="848"/>
    </row>
    <row r="243" spans="1:7" ht="103.15" customHeight="1" x14ac:dyDescent="0.25">
      <c r="A243" s="96" t="s">
        <v>1158</v>
      </c>
      <c r="B243" s="208">
        <v>70155</v>
      </c>
      <c r="C243" s="208" t="s">
        <v>1176</v>
      </c>
      <c r="D243" s="209">
        <v>30000</v>
      </c>
      <c r="E243" s="208" t="s">
        <v>1177</v>
      </c>
      <c r="G243" s="228">
        <v>25000</v>
      </c>
    </row>
    <row r="244" spans="1:7" ht="38.65" customHeight="1" x14ac:dyDescent="0.25">
      <c r="A244" s="96" t="s">
        <v>1158</v>
      </c>
      <c r="B244" s="208">
        <v>70156</v>
      </c>
      <c r="C244" s="208" t="s">
        <v>1178</v>
      </c>
      <c r="D244" s="209">
        <v>11000</v>
      </c>
      <c r="E244" s="208" t="s">
        <v>1177</v>
      </c>
      <c r="G244" s="228">
        <v>9200</v>
      </c>
    </row>
    <row r="245" spans="1:7" ht="39.6" customHeight="1" x14ac:dyDescent="0.25">
      <c r="A245" s="96" t="s">
        <v>1158</v>
      </c>
      <c r="B245" s="208">
        <v>70157</v>
      </c>
      <c r="C245" s="208" t="s">
        <v>1179</v>
      </c>
      <c r="D245" s="209">
        <v>7500</v>
      </c>
      <c r="E245" s="208" t="s">
        <v>1177</v>
      </c>
      <c r="G245" s="228">
        <v>6000</v>
      </c>
    </row>
    <row r="246" spans="1:7" ht="30.4" customHeight="1" x14ac:dyDescent="0.25">
      <c r="A246" s="96" t="s">
        <v>1158</v>
      </c>
      <c r="B246" s="208">
        <v>70164</v>
      </c>
      <c r="C246" s="208" t="s">
        <v>1180</v>
      </c>
      <c r="D246" s="209">
        <v>4500</v>
      </c>
      <c r="E246" s="208" t="s">
        <v>535</v>
      </c>
      <c r="G246" s="228">
        <v>3500</v>
      </c>
    </row>
    <row r="247" spans="1:7" ht="27" customHeight="1" x14ac:dyDescent="0.25">
      <c r="A247" s="848" t="s">
        <v>1181</v>
      </c>
      <c r="B247" s="848"/>
      <c r="C247" s="848"/>
      <c r="D247" s="848"/>
      <c r="E247" s="848"/>
    </row>
    <row r="248" spans="1:7" ht="44.25" customHeight="1" x14ac:dyDescent="0.25">
      <c r="A248" s="96" t="s">
        <v>1182</v>
      </c>
      <c r="B248" s="208">
        <v>70167</v>
      </c>
      <c r="C248" s="208" t="s">
        <v>1183</v>
      </c>
      <c r="D248" s="209">
        <v>8000</v>
      </c>
      <c r="E248" s="208" t="s">
        <v>1184</v>
      </c>
    </row>
    <row r="249" spans="1:7" ht="43.35" customHeight="1" x14ac:dyDescent="0.25">
      <c r="A249" s="96" t="s">
        <v>1182</v>
      </c>
      <c r="B249" s="208">
        <v>70168</v>
      </c>
      <c r="C249" s="208" t="s">
        <v>1185</v>
      </c>
      <c r="D249" s="209">
        <v>10000</v>
      </c>
      <c r="E249" s="208" t="s">
        <v>1184</v>
      </c>
    </row>
    <row r="250" spans="1:7" ht="43.35" customHeight="1" x14ac:dyDescent="0.25">
      <c r="A250" s="96" t="s">
        <v>1182</v>
      </c>
      <c r="B250" s="208">
        <v>70169</v>
      </c>
      <c r="C250" s="208" t="s">
        <v>1186</v>
      </c>
      <c r="D250" s="209">
        <v>12000</v>
      </c>
      <c r="E250" s="208" t="s">
        <v>1184</v>
      </c>
    </row>
    <row r="251" spans="1:7" ht="29.25" customHeight="1" x14ac:dyDescent="0.25">
      <c r="A251" s="848" t="s">
        <v>1187</v>
      </c>
      <c r="B251" s="848"/>
      <c r="C251" s="848"/>
      <c r="D251" s="848"/>
      <c r="E251" s="848"/>
    </row>
    <row r="252" spans="1:7" ht="44.25" customHeight="1" x14ac:dyDescent="0.25">
      <c r="A252" s="96" t="s">
        <v>1182</v>
      </c>
      <c r="B252" s="208">
        <v>70170</v>
      </c>
      <c r="C252" s="208" t="s">
        <v>1188</v>
      </c>
      <c r="D252" s="209">
        <v>9000</v>
      </c>
      <c r="E252" s="208" t="s">
        <v>1189</v>
      </c>
    </row>
    <row r="253" spans="1:7" ht="45.2" customHeight="1" x14ac:dyDescent="0.25">
      <c r="A253" s="96" t="s">
        <v>1182</v>
      </c>
      <c r="B253" s="208">
        <v>70171</v>
      </c>
      <c r="C253" s="208" t="s">
        <v>1190</v>
      </c>
      <c r="D253" s="209">
        <v>7000</v>
      </c>
      <c r="E253" s="208" t="s">
        <v>1189</v>
      </c>
    </row>
    <row r="254" spans="1:7" ht="29.25" customHeight="1" x14ac:dyDescent="0.25">
      <c r="A254" s="848" t="s">
        <v>1191</v>
      </c>
      <c r="B254" s="848"/>
      <c r="C254" s="848"/>
      <c r="D254" s="848"/>
      <c r="E254" s="848"/>
    </row>
    <row r="255" spans="1:7" ht="32.25" customHeight="1" x14ac:dyDescent="0.25">
      <c r="A255" s="96" t="s">
        <v>1192</v>
      </c>
      <c r="B255" s="208">
        <v>70174</v>
      </c>
      <c r="C255" s="208" t="s">
        <v>1193</v>
      </c>
      <c r="D255" s="209">
        <v>3600</v>
      </c>
      <c r="E255" s="208" t="s">
        <v>1194</v>
      </c>
    </row>
    <row r="256" spans="1:7" ht="66.400000000000006" customHeight="1" x14ac:dyDescent="0.25">
      <c r="A256" s="96" t="s">
        <v>1153</v>
      </c>
      <c r="B256" s="208">
        <v>70175</v>
      </c>
      <c r="C256" s="208" t="s">
        <v>1195</v>
      </c>
      <c r="D256" s="209">
        <v>600</v>
      </c>
      <c r="E256" s="208" t="s">
        <v>1194</v>
      </c>
    </row>
    <row r="257" spans="1:5" ht="38.25" customHeight="1" x14ac:dyDescent="0.25">
      <c r="A257" s="96" t="s">
        <v>1196</v>
      </c>
      <c r="B257" s="208">
        <v>70177</v>
      </c>
      <c r="C257" s="208" t="s">
        <v>1197</v>
      </c>
      <c r="D257" s="209">
        <v>5500</v>
      </c>
      <c r="E257" s="208" t="s">
        <v>1194</v>
      </c>
    </row>
    <row r="258" spans="1:5" ht="38.25" customHeight="1" x14ac:dyDescent="0.25">
      <c r="A258" s="96" t="s">
        <v>1196</v>
      </c>
      <c r="B258" s="208">
        <v>70178</v>
      </c>
      <c r="C258" s="208" t="s">
        <v>1198</v>
      </c>
      <c r="D258" s="209">
        <v>4200</v>
      </c>
      <c r="E258" s="208" t="s">
        <v>1194</v>
      </c>
    </row>
    <row r="259" spans="1:5" ht="32.25" customHeight="1" x14ac:dyDescent="0.25">
      <c r="A259" s="96" t="s">
        <v>1196</v>
      </c>
      <c r="B259" s="208">
        <v>70179</v>
      </c>
      <c r="C259" s="208" t="s">
        <v>1199</v>
      </c>
      <c r="D259" s="209">
        <v>8300</v>
      </c>
      <c r="E259" s="208" t="s">
        <v>1194</v>
      </c>
    </row>
    <row r="260" spans="1:5" ht="40.5" customHeight="1" x14ac:dyDescent="0.25">
      <c r="A260" s="96" t="s">
        <v>1196</v>
      </c>
      <c r="B260" s="208">
        <v>70180</v>
      </c>
      <c r="C260" s="208" t="s">
        <v>1200</v>
      </c>
      <c r="D260" s="209">
        <v>4800</v>
      </c>
      <c r="E260" s="208" t="s">
        <v>1194</v>
      </c>
    </row>
    <row r="261" spans="1:5" ht="34.5" customHeight="1" x14ac:dyDescent="0.25">
      <c r="A261" s="96" t="s">
        <v>1201</v>
      </c>
      <c r="B261" s="208">
        <v>70181</v>
      </c>
      <c r="C261" s="208" t="s">
        <v>1202</v>
      </c>
      <c r="D261" s="209">
        <v>27600</v>
      </c>
      <c r="E261" s="208" t="s">
        <v>1194</v>
      </c>
    </row>
    <row r="262" spans="1:5" ht="43.35" customHeight="1" x14ac:dyDescent="0.25">
      <c r="A262" s="96" t="s">
        <v>1192</v>
      </c>
      <c r="B262" s="208">
        <v>70183</v>
      </c>
      <c r="C262" s="208" t="s">
        <v>1203</v>
      </c>
      <c r="D262" s="209">
        <v>15000</v>
      </c>
      <c r="E262" s="208" t="s">
        <v>1194</v>
      </c>
    </row>
    <row r="263" spans="1:5" ht="82.9" customHeight="1" x14ac:dyDescent="0.25">
      <c r="A263" s="96" t="s">
        <v>1192</v>
      </c>
      <c r="B263" s="208">
        <v>70185</v>
      </c>
      <c r="C263" s="208" t="s">
        <v>1204</v>
      </c>
      <c r="D263" s="209">
        <v>13000</v>
      </c>
      <c r="E263" s="208" t="s">
        <v>1194</v>
      </c>
    </row>
    <row r="264" spans="1:5" ht="45.75" customHeight="1" x14ac:dyDescent="0.25">
      <c r="A264" s="96" t="s">
        <v>1192</v>
      </c>
      <c r="B264" s="208">
        <v>70187</v>
      </c>
      <c r="C264" s="208" t="s">
        <v>1205</v>
      </c>
      <c r="D264" s="209">
        <v>8000</v>
      </c>
      <c r="E264" s="208" t="s">
        <v>1194</v>
      </c>
    </row>
    <row r="265" spans="1:5" ht="45.2" customHeight="1" x14ac:dyDescent="0.25">
      <c r="A265" s="96" t="s">
        <v>1121</v>
      </c>
      <c r="B265" s="208">
        <v>70189</v>
      </c>
      <c r="C265" s="208" t="s">
        <v>1206</v>
      </c>
      <c r="D265" s="209">
        <v>4200</v>
      </c>
      <c r="E265" s="208" t="s">
        <v>1194</v>
      </c>
    </row>
    <row r="266" spans="1:5" ht="47.85" customHeight="1" x14ac:dyDescent="0.25">
      <c r="A266" s="96" t="s">
        <v>1207</v>
      </c>
      <c r="B266" s="208">
        <v>70190</v>
      </c>
      <c r="C266" s="208" t="s">
        <v>1208</v>
      </c>
      <c r="D266" s="209">
        <v>10000</v>
      </c>
      <c r="E266" s="208" t="s">
        <v>1194</v>
      </c>
    </row>
    <row r="267" spans="1:5" ht="42.4" customHeight="1" x14ac:dyDescent="0.25">
      <c r="A267" s="96" t="s">
        <v>1153</v>
      </c>
      <c r="B267" s="208">
        <v>70193</v>
      </c>
      <c r="C267" s="208" t="s">
        <v>1209</v>
      </c>
      <c r="D267" s="209">
        <v>1500</v>
      </c>
      <c r="E267" s="208" t="s">
        <v>1194</v>
      </c>
    </row>
    <row r="268" spans="1:5" ht="27.6" customHeight="1" x14ac:dyDescent="0.25">
      <c r="A268" s="96" t="s">
        <v>1210</v>
      </c>
      <c r="B268" s="208">
        <v>70194</v>
      </c>
      <c r="C268" s="208" t="s">
        <v>1211</v>
      </c>
      <c r="D268" s="209">
        <v>250</v>
      </c>
      <c r="E268" s="208" t="s">
        <v>1194</v>
      </c>
    </row>
    <row r="269" spans="1:5" ht="35.85" customHeight="1" x14ac:dyDescent="0.25">
      <c r="A269" s="96" t="s">
        <v>1212</v>
      </c>
      <c r="B269" s="208">
        <v>70195</v>
      </c>
      <c r="C269" s="208" t="s">
        <v>1213</v>
      </c>
      <c r="D269" s="209">
        <v>1600</v>
      </c>
      <c r="E269" s="208" t="s">
        <v>1194</v>
      </c>
    </row>
    <row r="270" spans="1:5" ht="41.45" customHeight="1" x14ac:dyDescent="0.25">
      <c r="A270" s="96" t="s">
        <v>1214</v>
      </c>
      <c r="B270" s="208">
        <v>70196</v>
      </c>
      <c r="C270" s="208" t="s">
        <v>1215</v>
      </c>
      <c r="D270" s="209">
        <v>800</v>
      </c>
      <c r="E270" s="208" t="s">
        <v>1194</v>
      </c>
    </row>
    <row r="271" spans="1:5" ht="27" customHeight="1" x14ac:dyDescent="0.25">
      <c r="A271" s="96" t="s">
        <v>1216</v>
      </c>
      <c r="B271" s="208">
        <v>70197</v>
      </c>
      <c r="C271" s="208" t="s">
        <v>1217</v>
      </c>
      <c r="D271" s="209">
        <v>4500</v>
      </c>
      <c r="E271" s="208" t="s">
        <v>1194</v>
      </c>
    </row>
    <row r="272" spans="1:5" ht="27" customHeight="1" x14ac:dyDescent="0.25">
      <c r="A272" s="96" t="s">
        <v>1216</v>
      </c>
      <c r="B272" s="208">
        <v>70198</v>
      </c>
      <c r="C272" s="208" t="s">
        <v>1218</v>
      </c>
      <c r="D272" s="209">
        <v>3000</v>
      </c>
      <c r="E272" s="208" t="s">
        <v>1194</v>
      </c>
    </row>
    <row r="273" spans="1:14" ht="43.5" customHeight="1" x14ac:dyDescent="0.25">
      <c r="A273" s="96" t="s">
        <v>1113</v>
      </c>
      <c r="B273" s="208">
        <v>70199</v>
      </c>
      <c r="C273" s="208" t="s">
        <v>1219</v>
      </c>
      <c r="D273" s="209">
        <v>2400</v>
      </c>
      <c r="E273" s="208" t="s">
        <v>1194</v>
      </c>
    </row>
    <row r="274" spans="1:14" ht="45" customHeight="1" x14ac:dyDescent="0.25">
      <c r="A274" s="96" t="s">
        <v>1192</v>
      </c>
      <c r="B274" s="208">
        <v>70200</v>
      </c>
      <c r="C274" s="208" t="s">
        <v>1220</v>
      </c>
      <c r="D274" s="209">
        <v>5000</v>
      </c>
      <c r="E274" s="208" t="s">
        <v>1194</v>
      </c>
    </row>
    <row r="275" spans="1:14" ht="54.75" customHeight="1" x14ac:dyDescent="0.25">
      <c r="A275" s="96" t="s">
        <v>1107</v>
      </c>
      <c r="B275" s="208">
        <v>70206</v>
      </c>
      <c r="C275" s="208" t="s">
        <v>1221</v>
      </c>
      <c r="D275" s="209">
        <v>650</v>
      </c>
      <c r="E275" s="208" t="s">
        <v>1194</v>
      </c>
    </row>
    <row r="276" spans="1:14" ht="54.75" customHeight="1" x14ac:dyDescent="0.25">
      <c r="A276" s="96" t="s">
        <v>1222</v>
      </c>
      <c r="B276" s="208">
        <v>70208</v>
      </c>
      <c r="C276" s="208" t="s">
        <v>1223</v>
      </c>
      <c r="D276" s="209">
        <v>9600</v>
      </c>
      <c r="E276" s="208" t="s">
        <v>1194</v>
      </c>
    </row>
    <row r="277" spans="1:14" ht="75.599999999999994" customHeight="1" x14ac:dyDescent="0.25">
      <c r="A277" s="96" t="s">
        <v>1222</v>
      </c>
      <c r="B277" s="208">
        <v>70209</v>
      </c>
      <c r="C277" s="208" t="s">
        <v>1224</v>
      </c>
      <c r="D277" s="209">
        <v>1200</v>
      </c>
      <c r="E277" s="208" t="s">
        <v>1194</v>
      </c>
    </row>
    <row r="278" spans="1:14" ht="82.9" customHeight="1" x14ac:dyDescent="0.25">
      <c r="A278" s="96" t="s">
        <v>1222</v>
      </c>
      <c r="B278" s="208">
        <v>70210</v>
      </c>
      <c r="C278" s="208" t="s">
        <v>1225</v>
      </c>
      <c r="D278" s="209">
        <v>12000</v>
      </c>
      <c r="E278" s="208" t="s">
        <v>1194</v>
      </c>
    </row>
    <row r="279" spans="1:14" ht="55.5" customHeight="1" x14ac:dyDescent="0.25">
      <c r="A279" s="96" t="s">
        <v>1222</v>
      </c>
      <c r="B279" s="208">
        <v>70212</v>
      </c>
      <c r="C279" s="208" t="s">
        <v>1226</v>
      </c>
      <c r="D279" s="209">
        <v>1100</v>
      </c>
      <c r="E279" s="208" t="s">
        <v>1194</v>
      </c>
    </row>
    <row r="280" spans="1:14" ht="31.5" customHeight="1" x14ac:dyDescent="0.25">
      <c r="A280" s="848" t="s">
        <v>1227</v>
      </c>
      <c r="B280" s="848"/>
      <c r="C280" s="848"/>
      <c r="D280" s="848"/>
      <c r="E280" s="848"/>
      <c r="G280" s="232"/>
    </row>
    <row r="281" spans="1:14" ht="91.15" customHeight="1" x14ac:dyDescent="0.25">
      <c r="A281" s="96" t="s">
        <v>1228</v>
      </c>
      <c r="B281" s="208">
        <v>70216</v>
      </c>
      <c r="C281" s="208" t="s">
        <v>1229</v>
      </c>
      <c r="D281" s="209">
        <v>650</v>
      </c>
      <c r="E281" s="208" t="s">
        <v>292</v>
      </c>
      <c r="G281" s="232"/>
    </row>
    <row r="282" spans="1:14" ht="42.4" customHeight="1" x14ac:dyDescent="0.25">
      <c r="A282" s="96" t="s">
        <v>1228</v>
      </c>
      <c r="B282" s="208">
        <v>70233</v>
      </c>
      <c r="C282" s="208" t="s">
        <v>1230</v>
      </c>
      <c r="D282" s="209">
        <v>600</v>
      </c>
      <c r="E282" s="208" t="s">
        <v>11</v>
      </c>
      <c r="G282" s="228">
        <v>500</v>
      </c>
    </row>
    <row r="283" spans="1:14" ht="15.75" customHeight="1" x14ac:dyDescent="0.25">
      <c r="A283" s="852" t="s">
        <v>1231</v>
      </c>
      <c r="B283" s="852"/>
      <c r="C283" s="852"/>
      <c r="D283" s="852"/>
      <c r="E283" s="852"/>
      <c r="F283" s="233"/>
      <c r="G283" s="234"/>
    </row>
    <row r="284" spans="1:14" s="27" customFormat="1" ht="55.5" customHeight="1" x14ac:dyDescent="0.25">
      <c r="A284" s="96" t="s">
        <v>1072</v>
      </c>
      <c r="B284" s="208">
        <v>70217</v>
      </c>
      <c r="C284" s="208" t="s">
        <v>1232</v>
      </c>
      <c r="D284" s="209">
        <v>1500</v>
      </c>
      <c r="E284" s="208" t="s">
        <v>292</v>
      </c>
      <c r="F284" s="216"/>
      <c r="G284" s="228">
        <v>1200</v>
      </c>
      <c r="I284" s="192"/>
    </row>
    <row r="285" spans="1:14" ht="40.5" customHeight="1" x14ac:dyDescent="0.25">
      <c r="A285" s="96" t="s">
        <v>1233</v>
      </c>
      <c r="B285" s="208">
        <v>70220</v>
      </c>
      <c r="C285" s="208" t="s">
        <v>1234</v>
      </c>
      <c r="D285" s="209">
        <v>1500</v>
      </c>
      <c r="E285" s="208" t="s">
        <v>292</v>
      </c>
      <c r="G285" s="228">
        <v>1000</v>
      </c>
      <c r="N285" s="192" t="s">
        <v>1235</v>
      </c>
    </row>
    <row r="286" spans="1:14" ht="40.5" customHeight="1" x14ac:dyDescent="0.25">
      <c r="A286" s="96" t="s">
        <v>1233</v>
      </c>
      <c r="B286" s="208">
        <v>70221</v>
      </c>
      <c r="C286" s="208" t="s">
        <v>1236</v>
      </c>
      <c r="D286" s="209">
        <v>2300</v>
      </c>
      <c r="E286" s="208" t="s">
        <v>292</v>
      </c>
      <c r="G286" s="228">
        <v>1500</v>
      </c>
      <c r="N286" s="192" t="s">
        <v>1237</v>
      </c>
    </row>
    <row r="287" spans="1:14" ht="40.5" customHeight="1" x14ac:dyDescent="0.25">
      <c r="A287" s="96" t="s">
        <v>1233</v>
      </c>
      <c r="B287" s="208">
        <v>70222</v>
      </c>
      <c r="C287" s="208" t="s">
        <v>1238</v>
      </c>
      <c r="D287" s="209">
        <v>1000</v>
      </c>
      <c r="E287" s="208" t="s">
        <v>292</v>
      </c>
      <c r="G287" s="228">
        <v>700</v>
      </c>
      <c r="N287" s="192" t="s">
        <v>1239</v>
      </c>
    </row>
    <row r="288" spans="1:14" ht="40.5" customHeight="1" x14ac:dyDescent="0.25">
      <c r="A288" s="96" t="s">
        <v>1233</v>
      </c>
      <c r="B288" s="208">
        <v>70223</v>
      </c>
      <c r="C288" s="208" t="s">
        <v>1240</v>
      </c>
      <c r="D288" s="209">
        <v>1200</v>
      </c>
      <c r="E288" s="208" t="s">
        <v>292</v>
      </c>
      <c r="G288" s="228">
        <v>600</v>
      </c>
    </row>
    <row r="289" spans="1:9" ht="40.5" customHeight="1" x14ac:dyDescent="0.25">
      <c r="A289" s="96" t="s">
        <v>1233</v>
      </c>
      <c r="B289" s="208">
        <v>70224</v>
      </c>
      <c r="C289" s="208" t="s">
        <v>1241</v>
      </c>
      <c r="D289" s="209">
        <v>1500</v>
      </c>
      <c r="E289" s="208" t="s">
        <v>292</v>
      </c>
      <c r="G289" s="228">
        <v>900</v>
      </c>
    </row>
    <row r="290" spans="1:9" ht="40.5" customHeight="1" x14ac:dyDescent="0.25">
      <c r="A290" s="96" t="s">
        <v>1233</v>
      </c>
      <c r="B290" s="208">
        <v>70225</v>
      </c>
      <c r="C290" s="208" t="s">
        <v>1242</v>
      </c>
      <c r="D290" s="209">
        <v>1900</v>
      </c>
      <c r="E290" s="208" t="s">
        <v>292</v>
      </c>
      <c r="G290" s="228">
        <v>1500</v>
      </c>
    </row>
    <row r="291" spans="1:9" ht="23.25" customHeight="1" x14ac:dyDescent="0.25">
      <c r="A291" s="96" t="s">
        <v>1243</v>
      </c>
      <c r="B291" s="208">
        <v>70271</v>
      </c>
      <c r="C291" s="208" t="s">
        <v>1244</v>
      </c>
      <c r="D291" s="209">
        <v>900</v>
      </c>
      <c r="E291" s="208" t="s">
        <v>1245</v>
      </c>
      <c r="G291" s="228">
        <v>700</v>
      </c>
    </row>
    <row r="292" spans="1:9" ht="23.25" customHeight="1" x14ac:dyDescent="0.25">
      <c r="A292" s="96" t="s">
        <v>1243</v>
      </c>
      <c r="B292" s="208">
        <v>70272</v>
      </c>
      <c r="C292" s="208" t="s">
        <v>1246</v>
      </c>
      <c r="D292" s="209">
        <v>1400</v>
      </c>
      <c r="E292" s="208" t="s">
        <v>1245</v>
      </c>
      <c r="G292" s="228">
        <v>1100</v>
      </c>
    </row>
    <row r="293" spans="1:9" s="27" customFormat="1" ht="18" customHeight="1" x14ac:dyDescent="0.25">
      <c r="A293" s="850" t="s">
        <v>1247</v>
      </c>
      <c r="B293" s="850"/>
      <c r="C293" s="850"/>
      <c r="D293" s="850"/>
      <c r="E293" s="850"/>
      <c r="F293" s="233"/>
      <c r="G293" s="234"/>
      <c r="I293" s="192"/>
    </row>
    <row r="294" spans="1:9" ht="69.75" x14ac:dyDescent="0.25">
      <c r="A294" s="235" t="s">
        <v>1248</v>
      </c>
      <c r="B294" s="236">
        <v>70289</v>
      </c>
      <c r="C294" s="237" t="s">
        <v>1249</v>
      </c>
      <c r="D294" s="238">
        <v>25000</v>
      </c>
      <c r="E294" s="237"/>
    </row>
    <row r="295" spans="1:9" ht="69.75" x14ac:dyDescent="0.25">
      <c r="A295" s="235" t="s">
        <v>1248</v>
      </c>
      <c r="B295" s="236">
        <v>70290</v>
      </c>
      <c r="C295" s="237" t="s">
        <v>1250</v>
      </c>
      <c r="D295" s="238">
        <v>30000</v>
      </c>
      <c r="E295" s="237"/>
    </row>
    <row r="296" spans="1:9" ht="23.25" x14ac:dyDescent="0.25">
      <c r="A296" s="235" t="s">
        <v>1248</v>
      </c>
      <c r="B296" s="236">
        <v>70291</v>
      </c>
      <c r="C296" s="237" t="s">
        <v>1251</v>
      </c>
      <c r="D296" s="238">
        <v>48000</v>
      </c>
      <c r="E296" s="239"/>
    </row>
    <row r="297" spans="1:9" ht="46.5" x14ac:dyDescent="0.25">
      <c r="A297" s="235" t="s">
        <v>1248</v>
      </c>
      <c r="B297" s="236">
        <v>70292</v>
      </c>
      <c r="C297" s="237" t="s">
        <v>1252</v>
      </c>
      <c r="D297" s="238">
        <v>46000</v>
      </c>
      <c r="E297" s="237"/>
    </row>
    <row r="298" spans="1:9" ht="23.25" x14ac:dyDescent="0.25">
      <c r="A298" s="235" t="s">
        <v>1248</v>
      </c>
      <c r="B298" s="236">
        <v>70293</v>
      </c>
      <c r="C298" s="237" t="s">
        <v>1253</v>
      </c>
      <c r="D298" s="238">
        <v>45000</v>
      </c>
      <c r="E298" s="237"/>
    </row>
    <row r="299" spans="1:9" ht="68.099999999999994" customHeight="1" x14ac:dyDescent="0.25">
      <c r="A299" s="96" t="s">
        <v>1243</v>
      </c>
      <c r="B299" s="208">
        <v>70274</v>
      </c>
      <c r="C299" s="208" t="s">
        <v>1254</v>
      </c>
      <c r="D299" s="209">
        <v>23000</v>
      </c>
      <c r="E299" s="208" t="s">
        <v>1245</v>
      </c>
      <c r="G299" s="228">
        <v>9800</v>
      </c>
    </row>
    <row r="300" spans="1:9" ht="69.75" x14ac:dyDescent="0.25">
      <c r="A300" s="235" t="s">
        <v>1248</v>
      </c>
      <c r="B300" s="236">
        <v>70299</v>
      </c>
      <c r="C300" s="237" t="s">
        <v>1255</v>
      </c>
      <c r="D300" s="238">
        <v>18000</v>
      </c>
      <c r="E300" s="237"/>
    </row>
    <row r="301" spans="1:9" ht="55.5" customHeight="1" x14ac:dyDescent="0.25">
      <c r="A301" s="96" t="s">
        <v>1233</v>
      </c>
      <c r="B301" s="208">
        <v>70226</v>
      </c>
      <c r="C301" s="208" t="s">
        <v>1256</v>
      </c>
      <c r="D301" s="209">
        <v>900</v>
      </c>
      <c r="E301" s="208" t="s">
        <v>496</v>
      </c>
      <c r="G301" s="228">
        <v>700</v>
      </c>
    </row>
    <row r="302" spans="1:9" ht="23.25" x14ac:dyDescent="0.25">
      <c r="A302" s="235" t="s">
        <v>1248</v>
      </c>
      <c r="B302" s="240">
        <v>70305</v>
      </c>
      <c r="C302" s="237" t="s">
        <v>1257</v>
      </c>
      <c r="D302" s="227">
        <v>7500</v>
      </c>
      <c r="E302" s="237"/>
    </row>
    <row r="303" spans="1:9" ht="23.25" x14ac:dyDescent="0.25">
      <c r="A303" s="235" t="s">
        <v>1248</v>
      </c>
      <c r="B303" s="240">
        <v>70306</v>
      </c>
      <c r="C303" s="237" t="s">
        <v>1258</v>
      </c>
      <c r="D303" s="227">
        <v>12000</v>
      </c>
      <c r="E303" s="237"/>
    </row>
    <row r="304" spans="1:9" ht="26.25" customHeight="1" x14ac:dyDescent="0.25">
      <c r="A304" s="96" t="s">
        <v>1233</v>
      </c>
      <c r="B304" s="208">
        <v>70227</v>
      </c>
      <c r="C304" s="208" t="s">
        <v>1259</v>
      </c>
      <c r="D304" s="209">
        <v>3500</v>
      </c>
      <c r="E304" s="208" t="s">
        <v>292</v>
      </c>
      <c r="G304" s="228">
        <v>1100</v>
      </c>
    </row>
    <row r="305" spans="1:9" ht="55.5" customHeight="1" x14ac:dyDescent="0.25">
      <c r="A305" s="96" t="s">
        <v>1233</v>
      </c>
      <c r="B305" s="208">
        <v>70228</v>
      </c>
      <c r="C305" s="208" t="s">
        <v>1260</v>
      </c>
      <c r="D305" s="209">
        <v>1000</v>
      </c>
      <c r="E305" s="208" t="s">
        <v>292</v>
      </c>
      <c r="G305" s="228">
        <v>700</v>
      </c>
    </row>
    <row r="306" spans="1:9" ht="20.25" customHeight="1" x14ac:dyDescent="0.25">
      <c r="A306" s="96" t="s">
        <v>1233</v>
      </c>
      <c r="B306" s="208">
        <v>70229</v>
      </c>
      <c r="C306" s="208" t="s">
        <v>1261</v>
      </c>
      <c r="D306" s="209">
        <v>2600</v>
      </c>
      <c r="E306" s="208" t="s">
        <v>292</v>
      </c>
      <c r="G306" s="228">
        <v>2100</v>
      </c>
    </row>
    <row r="307" spans="1:9" ht="20.25" customHeight="1" x14ac:dyDescent="0.25">
      <c r="A307" s="96" t="s">
        <v>1233</v>
      </c>
      <c r="B307" s="208">
        <v>70230</v>
      </c>
      <c r="C307" s="208" t="s">
        <v>1262</v>
      </c>
      <c r="D307" s="209">
        <v>3000</v>
      </c>
      <c r="E307" s="208" t="s">
        <v>11</v>
      </c>
      <c r="G307" s="228">
        <v>1400</v>
      </c>
    </row>
    <row r="308" spans="1:9" ht="34.15" customHeight="1" x14ac:dyDescent="0.25">
      <c r="A308" s="96" t="s">
        <v>1233</v>
      </c>
      <c r="B308" s="208">
        <v>70231</v>
      </c>
      <c r="C308" s="208" t="s">
        <v>1263</v>
      </c>
      <c r="D308" s="209">
        <v>700</v>
      </c>
      <c r="E308" s="208" t="s">
        <v>292</v>
      </c>
      <c r="G308" s="228">
        <v>500</v>
      </c>
    </row>
    <row r="309" spans="1:9" ht="28.5" customHeight="1" x14ac:dyDescent="0.25">
      <c r="A309" s="96" t="s">
        <v>1233</v>
      </c>
      <c r="B309" s="208">
        <v>70232</v>
      </c>
      <c r="C309" s="208" t="s">
        <v>1264</v>
      </c>
      <c r="D309" s="209">
        <v>900</v>
      </c>
      <c r="E309" s="208" t="s">
        <v>11</v>
      </c>
      <c r="G309" s="228">
        <v>700</v>
      </c>
    </row>
    <row r="310" spans="1:9" ht="28.5" customHeight="1" x14ac:dyDescent="0.25">
      <c r="A310" s="96" t="s">
        <v>1228</v>
      </c>
      <c r="B310" s="208">
        <v>70234</v>
      </c>
      <c r="C310" s="208" t="s">
        <v>1265</v>
      </c>
      <c r="D310" s="209">
        <v>450</v>
      </c>
      <c r="E310" s="208" t="s">
        <v>1266</v>
      </c>
      <c r="G310" s="228">
        <v>350</v>
      </c>
    </row>
    <row r="311" spans="1:9" ht="22.5" customHeight="1" x14ac:dyDescent="0.25">
      <c r="A311" s="96" t="s">
        <v>1233</v>
      </c>
      <c r="B311" s="208">
        <v>70253</v>
      </c>
      <c r="C311" s="208" t="s">
        <v>1267</v>
      </c>
      <c r="D311" s="209">
        <v>1800</v>
      </c>
      <c r="E311" s="208" t="s">
        <v>292</v>
      </c>
      <c r="G311" s="228">
        <v>700</v>
      </c>
    </row>
    <row r="312" spans="1:9" ht="22.5" customHeight="1" x14ac:dyDescent="0.25">
      <c r="A312" s="96" t="s">
        <v>1233</v>
      </c>
      <c r="B312" s="208">
        <v>70254</v>
      </c>
      <c r="C312" s="208" t="s">
        <v>1268</v>
      </c>
      <c r="D312" s="209">
        <v>3000</v>
      </c>
      <c r="E312" s="208" t="s">
        <v>292</v>
      </c>
      <c r="G312" s="228">
        <v>1100</v>
      </c>
    </row>
    <row r="313" spans="1:9" ht="26.25" customHeight="1" x14ac:dyDescent="0.25">
      <c r="A313" s="96" t="s">
        <v>1243</v>
      </c>
      <c r="B313" s="208">
        <v>70265</v>
      </c>
      <c r="C313" s="208" t="s">
        <v>1269</v>
      </c>
      <c r="D313" s="209">
        <v>6500</v>
      </c>
      <c r="E313" s="208" t="s">
        <v>292</v>
      </c>
      <c r="G313" s="228">
        <v>4900</v>
      </c>
    </row>
    <row r="314" spans="1:9" ht="26.25" customHeight="1" x14ac:dyDescent="0.25">
      <c r="A314" s="96" t="s">
        <v>1243</v>
      </c>
      <c r="B314" s="208">
        <v>70285</v>
      </c>
      <c r="C314" s="208" t="s">
        <v>1270</v>
      </c>
      <c r="D314" s="209">
        <v>15000</v>
      </c>
      <c r="E314" s="208" t="s">
        <v>292</v>
      </c>
      <c r="G314" s="241"/>
    </row>
    <row r="315" spans="1:9" ht="23.25" x14ac:dyDescent="0.25">
      <c r="A315" s="235" t="s">
        <v>1248</v>
      </c>
      <c r="B315" s="240">
        <v>70307</v>
      </c>
      <c r="C315" s="237" t="s">
        <v>1271</v>
      </c>
      <c r="D315" s="227">
        <v>3000</v>
      </c>
      <c r="E315" s="237"/>
    </row>
    <row r="316" spans="1:9" s="27" customFormat="1" ht="21" customHeight="1" x14ac:dyDescent="0.25">
      <c r="A316" s="853" t="s">
        <v>1272</v>
      </c>
      <c r="B316" s="853"/>
      <c r="C316" s="853"/>
      <c r="D316" s="853"/>
      <c r="E316" s="853"/>
      <c r="F316" s="233"/>
      <c r="G316" s="234"/>
      <c r="I316" s="192"/>
    </row>
    <row r="317" spans="1:9" ht="22.5" customHeight="1" x14ac:dyDescent="0.25">
      <c r="A317" s="96" t="s">
        <v>1243</v>
      </c>
      <c r="B317" s="208">
        <v>70263</v>
      </c>
      <c r="C317" s="208" t="s">
        <v>1273</v>
      </c>
      <c r="D317" s="209">
        <v>15000</v>
      </c>
      <c r="E317" s="208" t="s">
        <v>1245</v>
      </c>
      <c r="G317" s="228">
        <v>4900</v>
      </c>
    </row>
    <row r="318" spans="1:9" ht="51.6" customHeight="1" x14ac:dyDescent="0.25">
      <c r="A318" s="235" t="s">
        <v>1248</v>
      </c>
      <c r="B318" s="236">
        <v>70286</v>
      </c>
      <c r="C318" s="237" t="s">
        <v>1274</v>
      </c>
      <c r="D318" s="238">
        <v>50000</v>
      </c>
      <c r="E318" s="237" t="s">
        <v>535</v>
      </c>
    </row>
    <row r="319" spans="1:9" ht="39.6" customHeight="1" x14ac:dyDescent="0.25">
      <c r="A319" s="235" t="s">
        <v>1248</v>
      </c>
      <c r="B319" s="236">
        <v>70287</v>
      </c>
      <c r="C319" s="237" t="s">
        <v>1275</v>
      </c>
      <c r="D319" s="238">
        <v>50000</v>
      </c>
      <c r="E319" s="237" t="s">
        <v>535</v>
      </c>
    </row>
    <row r="320" spans="1:9" ht="25.5" customHeight="1" x14ac:dyDescent="0.25">
      <c r="A320" s="235"/>
      <c r="B320" s="236">
        <v>70295</v>
      </c>
      <c r="C320" s="237" t="s">
        <v>1276</v>
      </c>
      <c r="D320" s="238">
        <v>55000</v>
      </c>
      <c r="E320" s="237" t="s">
        <v>535</v>
      </c>
    </row>
    <row r="321" spans="1:250" ht="46.5" x14ac:dyDescent="0.25">
      <c r="A321" s="235" t="s">
        <v>1248</v>
      </c>
      <c r="B321" s="236">
        <v>70294</v>
      </c>
      <c r="C321" s="237" t="s">
        <v>1277</v>
      </c>
      <c r="D321" s="238">
        <v>17000</v>
      </c>
      <c r="E321" s="237" t="s">
        <v>535</v>
      </c>
    </row>
    <row r="322" spans="1:250" ht="46.5" x14ac:dyDescent="0.25">
      <c r="A322" s="235" t="s">
        <v>1248</v>
      </c>
      <c r="B322" s="236">
        <v>70297</v>
      </c>
      <c r="C322" s="237" t="s">
        <v>1278</v>
      </c>
      <c r="D322" s="238">
        <v>40000</v>
      </c>
      <c r="E322" s="237" t="s">
        <v>535</v>
      </c>
    </row>
    <row r="323" spans="1:250" ht="46.5" x14ac:dyDescent="0.25">
      <c r="A323" s="235" t="s">
        <v>1248</v>
      </c>
      <c r="B323" s="236">
        <v>70298</v>
      </c>
      <c r="C323" s="237" t="s">
        <v>1279</v>
      </c>
      <c r="D323" s="238">
        <v>64000</v>
      </c>
      <c r="E323" s="237" t="s">
        <v>535</v>
      </c>
    </row>
    <row r="324" spans="1:250" ht="46.5" x14ac:dyDescent="0.25">
      <c r="A324" s="235" t="s">
        <v>1248</v>
      </c>
      <c r="B324" s="240">
        <v>70300</v>
      </c>
      <c r="C324" s="237" t="s">
        <v>1280</v>
      </c>
      <c r="D324" s="238">
        <v>25000</v>
      </c>
      <c r="E324" s="237" t="s">
        <v>535</v>
      </c>
    </row>
    <row r="325" spans="1:250" ht="46.5" x14ac:dyDescent="0.25">
      <c r="A325" s="235" t="s">
        <v>1248</v>
      </c>
      <c r="B325" s="240">
        <v>70301</v>
      </c>
      <c r="C325" s="237" t="s">
        <v>1281</v>
      </c>
      <c r="D325" s="238">
        <v>25000</v>
      </c>
      <c r="E325" s="237" t="s">
        <v>535</v>
      </c>
    </row>
    <row r="326" spans="1:250" ht="46.5" x14ac:dyDescent="0.25">
      <c r="A326" s="235" t="s">
        <v>1248</v>
      </c>
      <c r="B326" s="240">
        <v>70303</v>
      </c>
      <c r="C326" s="237" t="s">
        <v>1282</v>
      </c>
      <c r="D326" s="238">
        <v>40000</v>
      </c>
      <c r="E326" s="237" t="s">
        <v>535</v>
      </c>
    </row>
    <row r="327" spans="1:250" ht="46.5" x14ac:dyDescent="0.25">
      <c r="A327" s="235" t="s">
        <v>1248</v>
      </c>
      <c r="B327" s="240">
        <v>70304</v>
      </c>
      <c r="C327" s="237" t="s">
        <v>1283</v>
      </c>
      <c r="D327" s="227">
        <v>44000</v>
      </c>
      <c r="E327" s="237" t="s">
        <v>535</v>
      </c>
    </row>
    <row r="328" spans="1:250" ht="69.75" x14ac:dyDescent="0.25">
      <c r="A328" s="235" t="s">
        <v>1248</v>
      </c>
      <c r="B328" s="240">
        <v>70308</v>
      </c>
      <c r="C328" s="237" t="s">
        <v>1284</v>
      </c>
      <c r="D328" s="227">
        <v>15000</v>
      </c>
      <c r="E328" s="237" t="s">
        <v>535</v>
      </c>
    </row>
    <row r="329" spans="1:250" ht="28.5" customHeight="1" x14ac:dyDescent="0.25">
      <c r="A329" s="96" t="s">
        <v>1285</v>
      </c>
      <c r="B329" s="208">
        <v>70235</v>
      </c>
      <c r="C329" s="208" t="s">
        <v>1286</v>
      </c>
      <c r="D329" s="209">
        <v>2500</v>
      </c>
      <c r="E329" s="208" t="s">
        <v>1266</v>
      </c>
      <c r="G329" s="228">
        <v>2000</v>
      </c>
    </row>
    <row r="330" spans="1:250" ht="33.75" customHeight="1" x14ac:dyDescent="0.25">
      <c r="A330" s="96" t="s">
        <v>1285</v>
      </c>
      <c r="B330" s="208">
        <v>70236</v>
      </c>
      <c r="C330" s="208" t="s">
        <v>1287</v>
      </c>
      <c r="D330" s="209">
        <v>3000</v>
      </c>
      <c r="E330" s="208" t="s">
        <v>1288</v>
      </c>
      <c r="G330" s="228">
        <v>2500</v>
      </c>
    </row>
    <row r="331" spans="1:250" ht="25.5" customHeight="1" x14ac:dyDescent="0.25">
      <c r="A331" s="96" t="s">
        <v>1289</v>
      </c>
      <c r="B331" s="208">
        <v>70249</v>
      </c>
      <c r="C331" s="208" t="s">
        <v>1290</v>
      </c>
      <c r="D331" s="209">
        <v>27000</v>
      </c>
      <c r="E331" s="208" t="s">
        <v>292</v>
      </c>
      <c r="G331" s="228">
        <v>20000</v>
      </c>
    </row>
    <row r="332" spans="1:250" ht="25.5" customHeight="1" x14ac:dyDescent="0.25">
      <c r="A332" s="96" t="s">
        <v>1289</v>
      </c>
      <c r="B332" s="208">
        <v>70250</v>
      </c>
      <c r="C332" s="208" t="s">
        <v>1291</v>
      </c>
      <c r="D332" s="209">
        <v>33000</v>
      </c>
      <c r="E332" s="208" t="s">
        <v>292</v>
      </c>
      <c r="G332" s="228">
        <v>30000</v>
      </c>
    </row>
    <row r="333" spans="1:250" ht="25.5" customHeight="1" x14ac:dyDescent="0.25">
      <c r="A333" s="96" t="s">
        <v>1289</v>
      </c>
      <c r="B333" s="208">
        <v>70247</v>
      </c>
      <c r="C333" s="208" t="s">
        <v>1292</v>
      </c>
      <c r="D333" s="209">
        <v>35000</v>
      </c>
      <c r="E333" s="208" t="s">
        <v>292</v>
      </c>
      <c r="G333" s="228">
        <v>27000</v>
      </c>
    </row>
    <row r="334" spans="1:250" ht="25.5" customHeight="1" x14ac:dyDescent="0.25">
      <c r="A334" s="96" t="s">
        <v>1289</v>
      </c>
      <c r="B334" s="208">
        <v>70248</v>
      </c>
      <c r="C334" s="208" t="s">
        <v>1293</v>
      </c>
      <c r="D334" s="209">
        <v>50000</v>
      </c>
      <c r="E334" s="208" t="s">
        <v>292</v>
      </c>
      <c r="G334" s="228">
        <v>36000</v>
      </c>
    </row>
    <row r="335" spans="1:250" s="245" customFormat="1" ht="42.4" customHeight="1" x14ac:dyDescent="0.25">
      <c r="A335" s="242" t="s">
        <v>1289</v>
      </c>
      <c r="B335" s="214">
        <v>70255</v>
      </c>
      <c r="C335" s="214" t="s">
        <v>1294</v>
      </c>
      <c r="D335" s="215">
        <v>3000</v>
      </c>
      <c r="E335" s="214" t="s">
        <v>292</v>
      </c>
      <c r="F335" s="243"/>
      <c r="G335" s="244">
        <v>2000</v>
      </c>
      <c r="H335" s="243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  <c r="AJ335" s="243"/>
      <c r="AK335" s="243"/>
      <c r="AL335" s="243"/>
      <c r="AM335" s="243"/>
      <c r="AN335" s="243"/>
      <c r="AO335" s="243"/>
      <c r="AP335" s="243"/>
      <c r="AQ335" s="243"/>
      <c r="AR335" s="243"/>
      <c r="AS335" s="243"/>
      <c r="AT335" s="243"/>
      <c r="AU335" s="243"/>
      <c r="AV335" s="243"/>
      <c r="AW335" s="243"/>
      <c r="AX335" s="243"/>
      <c r="AY335" s="243"/>
      <c r="AZ335" s="243"/>
      <c r="BA335" s="243"/>
      <c r="BB335" s="243"/>
      <c r="BC335" s="243"/>
      <c r="BD335" s="243"/>
      <c r="BE335" s="243"/>
      <c r="BF335" s="243"/>
      <c r="BG335" s="243"/>
      <c r="BH335" s="243"/>
      <c r="BI335" s="243"/>
      <c r="BJ335" s="243"/>
      <c r="BK335" s="243"/>
      <c r="BL335" s="243"/>
      <c r="BM335" s="243"/>
      <c r="BN335" s="243"/>
      <c r="BO335" s="243"/>
      <c r="BP335" s="243"/>
      <c r="BQ335" s="243"/>
      <c r="BR335" s="243"/>
      <c r="BS335" s="243"/>
      <c r="BT335" s="243"/>
      <c r="BU335" s="243"/>
      <c r="BV335" s="243"/>
      <c r="BW335" s="243"/>
      <c r="BX335" s="243"/>
      <c r="BY335" s="243"/>
      <c r="BZ335" s="243"/>
      <c r="CA335" s="243"/>
      <c r="CB335" s="243"/>
      <c r="CC335" s="243"/>
      <c r="CD335" s="243"/>
      <c r="CE335" s="243"/>
      <c r="CF335" s="243"/>
      <c r="CG335" s="243"/>
      <c r="CH335" s="243"/>
      <c r="CI335" s="243"/>
      <c r="CJ335" s="243"/>
      <c r="CK335" s="243"/>
      <c r="CL335" s="243"/>
      <c r="CM335" s="243"/>
      <c r="CN335" s="243"/>
      <c r="CO335" s="243"/>
      <c r="CP335" s="243"/>
      <c r="CQ335" s="243"/>
      <c r="CR335" s="243"/>
      <c r="CS335" s="243"/>
      <c r="CT335" s="243"/>
      <c r="CU335" s="243"/>
      <c r="CV335" s="243"/>
      <c r="CW335" s="243"/>
      <c r="CX335" s="243"/>
      <c r="CY335" s="243"/>
      <c r="CZ335" s="243"/>
      <c r="DA335" s="243"/>
      <c r="DB335" s="243"/>
      <c r="DC335" s="243"/>
      <c r="DD335" s="243"/>
      <c r="DE335" s="243"/>
      <c r="DF335" s="243"/>
      <c r="DG335" s="243"/>
      <c r="DH335" s="243"/>
      <c r="DI335" s="243"/>
      <c r="DJ335" s="243"/>
      <c r="DK335" s="243"/>
      <c r="DL335" s="243"/>
      <c r="DM335" s="243"/>
      <c r="DN335" s="243"/>
      <c r="DO335" s="243"/>
      <c r="DP335" s="243"/>
      <c r="DQ335" s="243"/>
      <c r="DR335" s="243"/>
      <c r="DS335" s="243"/>
      <c r="DT335" s="243"/>
      <c r="DU335" s="243"/>
      <c r="DV335" s="243"/>
      <c r="DW335" s="243"/>
      <c r="DX335" s="243"/>
      <c r="DY335" s="243"/>
      <c r="DZ335" s="243"/>
      <c r="EA335" s="243"/>
      <c r="EB335" s="243"/>
      <c r="EC335" s="243"/>
      <c r="ED335" s="243"/>
      <c r="EE335" s="243"/>
      <c r="EF335" s="243"/>
      <c r="EG335" s="243"/>
      <c r="EH335" s="243"/>
      <c r="EI335" s="243"/>
      <c r="EJ335" s="243"/>
      <c r="EK335" s="243"/>
      <c r="EL335" s="243"/>
      <c r="EM335" s="243"/>
      <c r="EN335" s="243"/>
      <c r="EO335" s="243"/>
      <c r="EP335" s="243"/>
      <c r="EQ335" s="243"/>
      <c r="ER335" s="243"/>
      <c r="ES335" s="243"/>
      <c r="ET335" s="243"/>
      <c r="EU335" s="243"/>
      <c r="EV335" s="243"/>
      <c r="EW335" s="243"/>
      <c r="EX335" s="243"/>
      <c r="EY335" s="243"/>
      <c r="EZ335" s="243"/>
      <c r="FA335" s="243"/>
      <c r="FB335" s="243"/>
      <c r="FC335" s="243"/>
      <c r="FD335" s="243"/>
      <c r="FE335" s="243"/>
      <c r="FF335" s="243"/>
      <c r="FG335" s="243"/>
      <c r="FH335" s="243"/>
      <c r="FI335" s="243"/>
      <c r="FJ335" s="243"/>
      <c r="FK335" s="243"/>
      <c r="FL335" s="243"/>
      <c r="FM335" s="243"/>
      <c r="FN335" s="243"/>
      <c r="FO335" s="243"/>
      <c r="FP335" s="243"/>
      <c r="FQ335" s="243"/>
      <c r="FR335" s="243"/>
      <c r="FS335" s="243"/>
      <c r="FT335" s="243"/>
      <c r="FU335" s="243"/>
      <c r="FV335" s="243"/>
      <c r="FW335" s="243"/>
      <c r="FX335" s="243"/>
      <c r="FY335" s="243"/>
      <c r="FZ335" s="243"/>
      <c r="GA335" s="243"/>
      <c r="GB335" s="243"/>
      <c r="GC335" s="243"/>
      <c r="GD335" s="243"/>
      <c r="GE335" s="243"/>
      <c r="GF335" s="243"/>
      <c r="GG335" s="243"/>
      <c r="GH335" s="243"/>
      <c r="GI335" s="243"/>
      <c r="GJ335" s="243"/>
      <c r="GK335" s="243"/>
      <c r="GL335" s="243"/>
      <c r="GM335" s="243"/>
      <c r="GN335" s="243"/>
      <c r="GO335" s="243"/>
      <c r="GP335" s="243"/>
      <c r="GQ335" s="243"/>
      <c r="GR335" s="243"/>
      <c r="GS335" s="243"/>
      <c r="GT335" s="243"/>
      <c r="GU335" s="243"/>
      <c r="GV335" s="243"/>
      <c r="GW335" s="243"/>
      <c r="GX335" s="243"/>
      <c r="GY335" s="243"/>
      <c r="GZ335" s="243"/>
      <c r="HA335" s="243"/>
      <c r="HB335" s="243"/>
      <c r="HC335" s="243"/>
      <c r="HD335" s="243"/>
      <c r="HE335" s="243"/>
      <c r="HF335" s="243"/>
      <c r="HG335" s="243"/>
      <c r="HH335" s="243"/>
      <c r="HI335" s="243"/>
      <c r="HJ335" s="243"/>
      <c r="HK335" s="243"/>
      <c r="HL335" s="243"/>
      <c r="HM335" s="243"/>
      <c r="HN335" s="243"/>
      <c r="HO335" s="243"/>
      <c r="HP335" s="243"/>
      <c r="HQ335" s="243"/>
      <c r="HR335" s="243"/>
      <c r="HS335" s="243"/>
      <c r="HT335" s="243"/>
      <c r="HU335" s="243"/>
      <c r="HV335" s="243"/>
      <c r="HW335" s="243"/>
      <c r="HX335" s="243"/>
      <c r="HY335" s="243"/>
      <c r="HZ335" s="243"/>
      <c r="IA335" s="243"/>
      <c r="IB335" s="243"/>
      <c r="IC335" s="243"/>
      <c r="ID335" s="243"/>
      <c r="IE335" s="243"/>
      <c r="IF335" s="243"/>
      <c r="IG335" s="243"/>
      <c r="IH335" s="243"/>
      <c r="II335" s="243"/>
      <c r="IJ335" s="243"/>
      <c r="IK335" s="243"/>
      <c r="IL335" s="243"/>
      <c r="IM335" s="243"/>
      <c r="IN335" s="243"/>
      <c r="IO335" s="243"/>
      <c r="IP335" s="243"/>
    </row>
    <row r="336" spans="1:250" s="245" customFormat="1" ht="45.2" customHeight="1" x14ac:dyDescent="0.25">
      <c r="A336" s="242"/>
      <c r="B336" s="214">
        <v>70315</v>
      </c>
      <c r="C336" s="214" t="s">
        <v>1295</v>
      </c>
      <c r="D336" s="215">
        <v>4500</v>
      </c>
      <c r="E336" s="214" t="s">
        <v>292</v>
      </c>
      <c r="F336" s="243"/>
      <c r="G336" s="244"/>
      <c r="H336" s="243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  <c r="AJ336" s="243"/>
      <c r="AK336" s="243"/>
      <c r="AL336" s="243"/>
      <c r="AM336" s="243"/>
      <c r="AN336" s="243"/>
      <c r="AO336" s="243"/>
      <c r="AP336" s="243"/>
      <c r="AQ336" s="243"/>
      <c r="AR336" s="243"/>
      <c r="AS336" s="243"/>
      <c r="AT336" s="243"/>
      <c r="AU336" s="243"/>
      <c r="AV336" s="243"/>
      <c r="AW336" s="243"/>
      <c r="AX336" s="243"/>
      <c r="AY336" s="243"/>
      <c r="AZ336" s="243"/>
      <c r="BA336" s="243"/>
      <c r="BB336" s="243"/>
      <c r="BC336" s="243"/>
      <c r="BD336" s="243"/>
      <c r="BE336" s="243"/>
      <c r="BF336" s="243"/>
      <c r="BG336" s="243"/>
      <c r="BH336" s="243"/>
      <c r="BI336" s="243"/>
      <c r="BJ336" s="243"/>
      <c r="BK336" s="243"/>
      <c r="BL336" s="243"/>
      <c r="BM336" s="243"/>
      <c r="BN336" s="243"/>
      <c r="BO336" s="243"/>
      <c r="BP336" s="243"/>
      <c r="BQ336" s="243"/>
      <c r="BR336" s="243"/>
      <c r="BS336" s="243"/>
      <c r="BT336" s="243"/>
      <c r="BU336" s="243"/>
      <c r="BV336" s="243"/>
      <c r="BW336" s="243"/>
      <c r="BX336" s="243"/>
      <c r="BY336" s="243"/>
      <c r="BZ336" s="243"/>
      <c r="CA336" s="243"/>
      <c r="CB336" s="243"/>
      <c r="CC336" s="243"/>
      <c r="CD336" s="243"/>
      <c r="CE336" s="243"/>
      <c r="CF336" s="243"/>
      <c r="CG336" s="243"/>
      <c r="CH336" s="243"/>
      <c r="CI336" s="243"/>
      <c r="CJ336" s="243"/>
      <c r="CK336" s="243"/>
      <c r="CL336" s="243"/>
      <c r="CM336" s="243"/>
      <c r="CN336" s="243"/>
      <c r="CO336" s="243"/>
      <c r="CP336" s="243"/>
      <c r="CQ336" s="243"/>
      <c r="CR336" s="243"/>
      <c r="CS336" s="243"/>
      <c r="CT336" s="243"/>
      <c r="CU336" s="243"/>
      <c r="CV336" s="243"/>
      <c r="CW336" s="243"/>
      <c r="CX336" s="243"/>
      <c r="CY336" s="243"/>
      <c r="CZ336" s="243"/>
      <c r="DA336" s="243"/>
      <c r="DB336" s="243"/>
      <c r="DC336" s="243"/>
      <c r="DD336" s="243"/>
      <c r="DE336" s="243"/>
      <c r="DF336" s="243"/>
      <c r="DG336" s="243"/>
      <c r="DH336" s="243"/>
      <c r="DI336" s="243"/>
      <c r="DJ336" s="243"/>
      <c r="DK336" s="243"/>
      <c r="DL336" s="243"/>
      <c r="DM336" s="243"/>
      <c r="DN336" s="243"/>
      <c r="DO336" s="243"/>
      <c r="DP336" s="243"/>
      <c r="DQ336" s="243"/>
      <c r="DR336" s="243"/>
      <c r="DS336" s="243"/>
      <c r="DT336" s="243"/>
      <c r="DU336" s="243"/>
      <c r="DV336" s="243"/>
      <c r="DW336" s="243"/>
      <c r="DX336" s="243"/>
      <c r="DY336" s="243"/>
      <c r="DZ336" s="243"/>
      <c r="EA336" s="243"/>
      <c r="EB336" s="243"/>
      <c r="EC336" s="243"/>
      <c r="ED336" s="243"/>
      <c r="EE336" s="243"/>
      <c r="EF336" s="243"/>
      <c r="EG336" s="243"/>
      <c r="EH336" s="243"/>
      <c r="EI336" s="243"/>
      <c r="EJ336" s="243"/>
      <c r="EK336" s="243"/>
      <c r="EL336" s="243"/>
      <c r="EM336" s="243"/>
      <c r="EN336" s="243"/>
      <c r="EO336" s="243"/>
      <c r="EP336" s="243"/>
      <c r="EQ336" s="243"/>
      <c r="ER336" s="243"/>
      <c r="ES336" s="243"/>
      <c r="ET336" s="243"/>
      <c r="EU336" s="243"/>
      <c r="EV336" s="243"/>
      <c r="EW336" s="243"/>
      <c r="EX336" s="243"/>
      <c r="EY336" s="243"/>
      <c r="EZ336" s="243"/>
      <c r="FA336" s="243"/>
      <c r="FB336" s="243"/>
      <c r="FC336" s="243"/>
      <c r="FD336" s="243"/>
      <c r="FE336" s="243"/>
      <c r="FF336" s="243"/>
      <c r="FG336" s="243"/>
      <c r="FH336" s="243"/>
      <c r="FI336" s="243"/>
      <c r="FJ336" s="243"/>
      <c r="FK336" s="243"/>
      <c r="FL336" s="243"/>
      <c r="FM336" s="243"/>
      <c r="FN336" s="243"/>
      <c r="FO336" s="243"/>
      <c r="FP336" s="243"/>
      <c r="FQ336" s="243"/>
      <c r="FR336" s="243"/>
      <c r="FS336" s="243"/>
      <c r="FT336" s="243"/>
      <c r="FU336" s="243"/>
      <c r="FV336" s="243"/>
      <c r="FW336" s="243"/>
      <c r="FX336" s="243"/>
      <c r="FY336" s="243"/>
      <c r="FZ336" s="243"/>
      <c r="GA336" s="243"/>
      <c r="GB336" s="243"/>
      <c r="GC336" s="243"/>
      <c r="GD336" s="243"/>
      <c r="GE336" s="243"/>
      <c r="GF336" s="243"/>
      <c r="GG336" s="243"/>
      <c r="GH336" s="243"/>
      <c r="GI336" s="243"/>
      <c r="GJ336" s="243"/>
      <c r="GK336" s="243"/>
      <c r="GL336" s="243"/>
      <c r="GM336" s="243"/>
      <c r="GN336" s="243"/>
      <c r="GO336" s="243"/>
      <c r="GP336" s="243"/>
      <c r="GQ336" s="243"/>
      <c r="GR336" s="243"/>
      <c r="GS336" s="243"/>
      <c r="GT336" s="243"/>
      <c r="GU336" s="243"/>
      <c r="GV336" s="243"/>
      <c r="GW336" s="243"/>
      <c r="GX336" s="243"/>
      <c r="GY336" s="243"/>
      <c r="GZ336" s="243"/>
      <c r="HA336" s="243"/>
      <c r="HB336" s="243"/>
      <c r="HC336" s="243"/>
      <c r="HD336" s="243"/>
      <c r="HE336" s="243"/>
      <c r="HF336" s="243"/>
      <c r="HG336" s="243"/>
      <c r="HH336" s="243"/>
      <c r="HI336" s="243"/>
      <c r="HJ336" s="243"/>
      <c r="HK336" s="243"/>
      <c r="HL336" s="243"/>
      <c r="HM336" s="243"/>
      <c r="HN336" s="243"/>
      <c r="HO336" s="243"/>
      <c r="HP336" s="243"/>
      <c r="HQ336" s="243"/>
      <c r="HR336" s="243"/>
      <c r="HS336" s="243"/>
      <c r="HT336" s="243"/>
      <c r="HU336" s="243"/>
      <c r="HV336" s="243"/>
      <c r="HW336" s="243"/>
      <c r="HX336" s="243"/>
      <c r="HY336" s="243"/>
      <c r="HZ336" s="243"/>
      <c r="IA336" s="243"/>
      <c r="IB336" s="243"/>
      <c r="IC336" s="243"/>
      <c r="ID336" s="243"/>
      <c r="IE336" s="243"/>
      <c r="IF336" s="243"/>
      <c r="IG336" s="243"/>
      <c r="IH336" s="243"/>
      <c r="II336" s="243"/>
      <c r="IJ336" s="243"/>
      <c r="IK336" s="243"/>
      <c r="IL336" s="243"/>
      <c r="IM336" s="243"/>
      <c r="IN336" s="243"/>
      <c r="IO336" s="243"/>
      <c r="IP336" s="243"/>
    </row>
    <row r="337" spans="1:250" s="245" customFormat="1" ht="37.5" customHeight="1" x14ac:dyDescent="0.25">
      <c r="A337" s="242" t="s">
        <v>1289</v>
      </c>
      <c r="B337" s="214">
        <v>70256</v>
      </c>
      <c r="C337" s="214" t="s">
        <v>1296</v>
      </c>
      <c r="D337" s="215">
        <v>5000</v>
      </c>
      <c r="E337" s="214" t="s">
        <v>292</v>
      </c>
      <c r="F337" s="243"/>
      <c r="G337" s="244">
        <v>1000</v>
      </c>
      <c r="H337" s="243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  <c r="AJ337" s="243"/>
      <c r="AK337" s="243"/>
      <c r="AL337" s="243"/>
      <c r="AM337" s="243"/>
      <c r="AN337" s="243"/>
      <c r="AO337" s="243"/>
      <c r="AP337" s="243"/>
      <c r="AQ337" s="243"/>
      <c r="AR337" s="243"/>
      <c r="AS337" s="243"/>
      <c r="AT337" s="243"/>
      <c r="AU337" s="243"/>
      <c r="AV337" s="243"/>
      <c r="AW337" s="243"/>
      <c r="AX337" s="243"/>
      <c r="AY337" s="243"/>
      <c r="AZ337" s="243"/>
      <c r="BA337" s="243"/>
      <c r="BB337" s="243"/>
      <c r="BC337" s="243"/>
      <c r="BD337" s="243"/>
      <c r="BE337" s="243"/>
      <c r="BF337" s="243"/>
      <c r="BG337" s="243"/>
      <c r="BH337" s="243"/>
      <c r="BI337" s="243"/>
      <c r="BJ337" s="243"/>
      <c r="BK337" s="243"/>
      <c r="BL337" s="243"/>
      <c r="BM337" s="243"/>
      <c r="BN337" s="243"/>
      <c r="BO337" s="243"/>
      <c r="BP337" s="243"/>
      <c r="BQ337" s="243"/>
      <c r="BR337" s="243"/>
      <c r="BS337" s="243"/>
      <c r="BT337" s="243"/>
      <c r="BU337" s="243"/>
      <c r="BV337" s="243"/>
      <c r="BW337" s="243"/>
      <c r="BX337" s="243"/>
      <c r="BY337" s="243"/>
      <c r="BZ337" s="243"/>
      <c r="CA337" s="243"/>
      <c r="CB337" s="243"/>
      <c r="CC337" s="243"/>
      <c r="CD337" s="243"/>
      <c r="CE337" s="243"/>
      <c r="CF337" s="243"/>
      <c r="CG337" s="243"/>
      <c r="CH337" s="243"/>
      <c r="CI337" s="243"/>
      <c r="CJ337" s="243"/>
      <c r="CK337" s="243"/>
      <c r="CL337" s="243"/>
      <c r="CM337" s="243"/>
      <c r="CN337" s="243"/>
      <c r="CO337" s="243"/>
      <c r="CP337" s="243"/>
      <c r="CQ337" s="243"/>
      <c r="CR337" s="243"/>
      <c r="CS337" s="243"/>
      <c r="CT337" s="243"/>
      <c r="CU337" s="243"/>
      <c r="CV337" s="243"/>
      <c r="CW337" s="243"/>
      <c r="CX337" s="243"/>
      <c r="CY337" s="243"/>
      <c r="CZ337" s="243"/>
      <c r="DA337" s="243"/>
      <c r="DB337" s="243"/>
      <c r="DC337" s="243"/>
      <c r="DD337" s="243"/>
      <c r="DE337" s="243"/>
      <c r="DF337" s="243"/>
      <c r="DG337" s="243"/>
      <c r="DH337" s="243"/>
      <c r="DI337" s="243"/>
      <c r="DJ337" s="243"/>
      <c r="DK337" s="243"/>
      <c r="DL337" s="243"/>
      <c r="DM337" s="243"/>
      <c r="DN337" s="243"/>
      <c r="DO337" s="243"/>
      <c r="DP337" s="243"/>
      <c r="DQ337" s="243"/>
      <c r="DR337" s="243"/>
      <c r="DS337" s="243"/>
      <c r="DT337" s="243"/>
      <c r="DU337" s="243"/>
      <c r="DV337" s="243"/>
      <c r="DW337" s="243"/>
      <c r="DX337" s="243"/>
      <c r="DY337" s="243"/>
      <c r="DZ337" s="243"/>
      <c r="EA337" s="243"/>
      <c r="EB337" s="243"/>
      <c r="EC337" s="243"/>
      <c r="ED337" s="243"/>
      <c r="EE337" s="243"/>
      <c r="EF337" s="243"/>
      <c r="EG337" s="243"/>
      <c r="EH337" s="243"/>
      <c r="EI337" s="243"/>
      <c r="EJ337" s="243"/>
      <c r="EK337" s="243"/>
      <c r="EL337" s="243"/>
      <c r="EM337" s="243"/>
      <c r="EN337" s="243"/>
      <c r="EO337" s="243"/>
      <c r="EP337" s="243"/>
      <c r="EQ337" s="243"/>
      <c r="ER337" s="243"/>
      <c r="ES337" s="243"/>
      <c r="ET337" s="243"/>
      <c r="EU337" s="243"/>
      <c r="EV337" s="243"/>
      <c r="EW337" s="243"/>
      <c r="EX337" s="243"/>
      <c r="EY337" s="243"/>
      <c r="EZ337" s="243"/>
      <c r="FA337" s="243"/>
      <c r="FB337" s="243"/>
      <c r="FC337" s="243"/>
      <c r="FD337" s="243"/>
      <c r="FE337" s="243"/>
      <c r="FF337" s="243"/>
      <c r="FG337" s="243"/>
      <c r="FH337" s="243"/>
      <c r="FI337" s="243"/>
      <c r="FJ337" s="243"/>
      <c r="FK337" s="243"/>
      <c r="FL337" s="243"/>
      <c r="FM337" s="243"/>
      <c r="FN337" s="243"/>
      <c r="FO337" s="243"/>
      <c r="FP337" s="243"/>
      <c r="FQ337" s="243"/>
      <c r="FR337" s="243"/>
      <c r="FS337" s="243"/>
      <c r="FT337" s="243"/>
      <c r="FU337" s="243"/>
      <c r="FV337" s="243"/>
      <c r="FW337" s="243"/>
      <c r="FX337" s="243"/>
      <c r="FY337" s="243"/>
      <c r="FZ337" s="243"/>
      <c r="GA337" s="243"/>
      <c r="GB337" s="243"/>
      <c r="GC337" s="243"/>
      <c r="GD337" s="243"/>
      <c r="GE337" s="243"/>
      <c r="GF337" s="243"/>
      <c r="GG337" s="243"/>
      <c r="GH337" s="243"/>
      <c r="GI337" s="243"/>
      <c r="GJ337" s="243"/>
      <c r="GK337" s="243"/>
      <c r="GL337" s="243"/>
      <c r="GM337" s="243"/>
      <c r="GN337" s="243"/>
      <c r="GO337" s="243"/>
      <c r="GP337" s="243"/>
      <c r="GQ337" s="243"/>
      <c r="GR337" s="243"/>
      <c r="GS337" s="243"/>
      <c r="GT337" s="243"/>
      <c r="GU337" s="243"/>
      <c r="GV337" s="243"/>
      <c r="GW337" s="243"/>
      <c r="GX337" s="243"/>
      <c r="GY337" s="243"/>
      <c r="GZ337" s="243"/>
      <c r="HA337" s="243"/>
      <c r="HB337" s="243"/>
      <c r="HC337" s="243"/>
      <c r="HD337" s="243"/>
      <c r="HE337" s="243"/>
      <c r="HF337" s="243"/>
      <c r="HG337" s="243"/>
      <c r="HH337" s="243"/>
      <c r="HI337" s="243"/>
      <c r="HJ337" s="243"/>
      <c r="HK337" s="243"/>
      <c r="HL337" s="243"/>
      <c r="HM337" s="243"/>
      <c r="HN337" s="243"/>
      <c r="HO337" s="243"/>
      <c r="HP337" s="243"/>
      <c r="HQ337" s="243"/>
      <c r="HR337" s="243"/>
      <c r="HS337" s="243"/>
      <c r="HT337" s="243"/>
      <c r="HU337" s="243"/>
      <c r="HV337" s="243"/>
      <c r="HW337" s="243"/>
      <c r="HX337" s="243"/>
      <c r="HY337" s="243"/>
      <c r="HZ337" s="243"/>
      <c r="IA337" s="243"/>
      <c r="IB337" s="243"/>
      <c r="IC337" s="243"/>
      <c r="ID337" s="243"/>
      <c r="IE337" s="243"/>
      <c r="IF337" s="243"/>
      <c r="IG337" s="243"/>
      <c r="IH337" s="243"/>
      <c r="II337" s="243"/>
      <c r="IJ337" s="243"/>
      <c r="IK337" s="243"/>
      <c r="IL337" s="243"/>
      <c r="IM337" s="243"/>
      <c r="IN337" s="243"/>
      <c r="IO337" s="243"/>
      <c r="IP337" s="243"/>
    </row>
    <row r="338" spans="1:250" s="245" customFormat="1" ht="40.5" customHeight="1" x14ac:dyDescent="0.25">
      <c r="A338" s="242" t="s">
        <v>1289</v>
      </c>
      <c r="B338" s="214">
        <v>70318</v>
      </c>
      <c r="C338" s="214" t="s">
        <v>1297</v>
      </c>
      <c r="D338" s="215">
        <v>2400</v>
      </c>
      <c r="E338" s="214" t="s">
        <v>292</v>
      </c>
      <c r="F338" s="243"/>
      <c r="G338" s="244">
        <v>2000</v>
      </c>
      <c r="H338" s="243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  <c r="AJ338" s="243"/>
      <c r="AK338" s="243"/>
      <c r="AL338" s="243"/>
      <c r="AM338" s="243"/>
      <c r="AN338" s="243"/>
      <c r="AO338" s="243"/>
      <c r="AP338" s="243"/>
      <c r="AQ338" s="243"/>
      <c r="AR338" s="243"/>
      <c r="AS338" s="243"/>
      <c r="AT338" s="243"/>
      <c r="AU338" s="243"/>
      <c r="AV338" s="243"/>
      <c r="AW338" s="243"/>
      <c r="AX338" s="243"/>
      <c r="AY338" s="243"/>
      <c r="AZ338" s="243"/>
      <c r="BA338" s="243"/>
      <c r="BB338" s="243"/>
      <c r="BC338" s="243"/>
      <c r="BD338" s="243"/>
      <c r="BE338" s="243"/>
      <c r="BF338" s="243"/>
      <c r="BG338" s="243"/>
      <c r="BH338" s="243"/>
      <c r="BI338" s="243"/>
      <c r="BJ338" s="243"/>
      <c r="BK338" s="243"/>
      <c r="BL338" s="243"/>
      <c r="BM338" s="243"/>
      <c r="BN338" s="243"/>
      <c r="BO338" s="243"/>
      <c r="BP338" s="243"/>
      <c r="BQ338" s="243"/>
      <c r="BR338" s="243"/>
      <c r="BS338" s="243"/>
      <c r="BT338" s="243"/>
      <c r="BU338" s="243"/>
      <c r="BV338" s="243"/>
      <c r="BW338" s="243"/>
      <c r="BX338" s="243"/>
      <c r="BY338" s="243"/>
      <c r="BZ338" s="243"/>
      <c r="CA338" s="243"/>
      <c r="CB338" s="243"/>
      <c r="CC338" s="243"/>
      <c r="CD338" s="243"/>
      <c r="CE338" s="243"/>
      <c r="CF338" s="243"/>
      <c r="CG338" s="243"/>
      <c r="CH338" s="243"/>
      <c r="CI338" s="243"/>
      <c r="CJ338" s="243"/>
      <c r="CK338" s="243"/>
      <c r="CL338" s="243"/>
      <c r="CM338" s="243"/>
      <c r="CN338" s="243"/>
      <c r="CO338" s="243"/>
      <c r="CP338" s="243"/>
      <c r="CQ338" s="243"/>
      <c r="CR338" s="243"/>
      <c r="CS338" s="243"/>
      <c r="CT338" s="243"/>
      <c r="CU338" s="243"/>
      <c r="CV338" s="243"/>
      <c r="CW338" s="243"/>
      <c r="CX338" s="243"/>
      <c r="CY338" s="243"/>
      <c r="CZ338" s="243"/>
      <c r="DA338" s="243"/>
      <c r="DB338" s="243"/>
      <c r="DC338" s="243"/>
      <c r="DD338" s="243"/>
      <c r="DE338" s="243"/>
      <c r="DF338" s="243"/>
      <c r="DG338" s="243"/>
      <c r="DH338" s="243"/>
      <c r="DI338" s="243"/>
      <c r="DJ338" s="243"/>
      <c r="DK338" s="243"/>
      <c r="DL338" s="243"/>
      <c r="DM338" s="243"/>
      <c r="DN338" s="243"/>
      <c r="DO338" s="243"/>
      <c r="DP338" s="243"/>
      <c r="DQ338" s="243"/>
      <c r="DR338" s="243"/>
      <c r="DS338" s="243"/>
      <c r="DT338" s="243"/>
      <c r="DU338" s="243"/>
      <c r="DV338" s="243"/>
      <c r="DW338" s="243"/>
      <c r="DX338" s="243"/>
      <c r="DY338" s="243"/>
      <c r="DZ338" s="243"/>
      <c r="EA338" s="243"/>
      <c r="EB338" s="243"/>
      <c r="EC338" s="243"/>
      <c r="ED338" s="243"/>
      <c r="EE338" s="243"/>
      <c r="EF338" s="243"/>
      <c r="EG338" s="243"/>
      <c r="EH338" s="243"/>
      <c r="EI338" s="243"/>
      <c r="EJ338" s="243"/>
      <c r="EK338" s="243"/>
      <c r="EL338" s="243"/>
      <c r="EM338" s="243"/>
      <c r="EN338" s="243"/>
      <c r="EO338" s="243"/>
      <c r="EP338" s="243"/>
      <c r="EQ338" s="243"/>
      <c r="ER338" s="243"/>
      <c r="ES338" s="243"/>
      <c r="ET338" s="243"/>
      <c r="EU338" s="243"/>
      <c r="EV338" s="243"/>
      <c r="EW338" s="243"/>
      <c r="EX338" s="243"/>
      <c r="EY338" s="243"/>
      <c r="EZ338" s="243"/>
      <c r="FA338" s="243"/>
      <c r="FB338" s="243"/>
      <c r="FC338" s="243"/>
      <c r="FD338" s="243"/>
      <c r="FE338" s="243"/>
      <c r="FF338" s="243"/>
      <c r="FG338" s="243"/>
      <c r="FH338" s="243"/>
      <c r="FI338" s="243"/>
      <c r="FJ338" s="243"/>
      <c r="FK338" s="243"/>
      <c r="FL338" s="243"/>
      <c r="FM338" s="243"/>
      <c r="FN338" s="243"/>
      <c r="FO338" s="243"/>
      <c r="FP338" s="243"/>
      <c r="FQ338" s="243"/>
      <c r="FR338" s="243"/>
      <c r="FS338" s="243"/>
      <c r="FT338" s="243"/>
      <c r="FU338" s="243"/>
      <c r="FV338" s="243"/>
      <c r="FW338" s="243"/>
      <c r="FX338" s="243"/>
      <c r="FY338" s="243"/>
      <c r="FZ338" s="243"/>
      <c r="GA338" s="243"/>
      <c r="GB338" s="243"/>
      <c r="GC338" s="243"/>
      <c r="GD338" s="243"/>
      <c r="GE338" s="243"/>
      <c r="GF338" s="243"/>
      <c r="GG338" s="243"/>
      <c r="GH338" s="243"/>
      <c r="GI338" s="243"/>
      <c r="GJ338" s="243"/>
      <c r="GK338" s="243"/>
      <c r="GL338" s="243"/>
      <c r="GM338" s="243"/>
      <c r="GN338" s="243"/>
      <c r="GO338" s="243"/>
      <c r="GP338" s="243"/>
      <c r="GQ338" s="243"/>
      <c r="GR338" s="243"/>
      <c r="GS338" s="243"/>
      <c r="GT338" s="243"/>
      <c r="GU338" s="243"/>
      <c r="GV338" s="243"/>
      <c r="GW338" s="243"/>
      <c r="GX338" s="243"/>
      <c r="GY338" s="243"/>
      <c r="GZ338" s="243"/>
      <c r="HA338" s="243"/>
      <c r="HB338" s="243"/>
      <c r="HC338" s="243"/>
      <c r="HD338" s="243"/>
      <c r="HE338" s="243"/>
      <c r="HF338" s="243"/>
      <c r="HG338" s="243"/>
      <c r="HH338" s="243"/>
      <c r="HI338" s="243"/>
      <c r="HJ338" s="243"/>
      <c r="HK338" s="243"/>
      <c r="HL338" s="243"/>
      <c r="HM338" s="243"/>
      <c r="HN338" s="243"/>
      <c r="HO338" s="243"/>
      <c r="HP338" s="243"/>
      <c r="HQ338" s="243"/>
      <c r="HR338" s="243"/>
      <c r="HS338" s="243"/>
      <c r="HT338" s="243"/>
      <c r="HU338" s="243"/>
      <c r="HV338" s="243"/>
      <c r="HW338" s="243"/>
      <c r="HX338" s="243"/>
      <c r="HY338" s="243"/>
      <c r="HZ338" s="243"/>
      <c r="IA338" s="243"/>
      <c r="IB338" s="243"/>
      <c r="IC338" s="243"/>
      <c r="ID338" s="243"/>
      <c r="IE338" s="243"/>
      <c r="IF338" s="243"/>
      <c r="IG338" s="243"/>
      <c r="IH338" s="243"/>
      <c r="II338" s="243"/>
      <c r="IJ338" s="243"/>
      <c r="IK338" s="243"/>
      <c r="IL338" s="243"/>
      <c r="IM338" s="243"/>
      <c r="IN338" s="243"/>
      <c r="IO338" s="243"/>
      <c r="IP338" s="243"/>
    </row>
    <row r="339" spans="1:250" ht="33.75" customHeight="1" x14ac:dyDescent="0.25">
      <c r="A339" s="96" t="s">
        <v>1285</v>
      </c>
      <c r="B339" s="208">
        <v>70237</v>
      </c>
      <c r="C339" s="208" t="s">
        <v>1298</v>
      </c>
      <c r="D339" s="209">
        <v>650</v>
      </c>
      <c r="E339" s="208" t="s">
        <v>1189</v>
      </c>
      <c r="G339" s="228">
        <v>500</v>
      </c>
    </row>
    <row r="340" spans="1:250" ht="33.75" customHeight="1" x14ac:dyDescent="0.25">
      <c r="A340" s="96"/>
      <c r="B340" s="208">
        <v>70316</v>
      </c>
      <c r="C340" s="208" t="s">
        <v>1299</v>
      </c>
      <c r="D340" s="209">
        <v>1500</v>
      </c>
      <c r="E340" s="208"/>
      <c r="G340" s="228"/>
    </row>
    <row r="341" spans="1:250" ht="33.75" customHeight="1" x14ac:dyDescent="0.25">
      <c r="A341" s="96" t="s">
        <v>1285</v>
      </c>
      <c r="B341" s="208">
        <v>70238</v>
      </c>
      <c r="C341" s="208" t="s">
        <v>1300</v>
      </c>
      <c r="D341" s="209">
        <v>1500</v>
      </c>
      <c r="E341" s="208" t="s">
        <v>1189</v>
      </c>
      <c r="G341" s="228">
        <v>1200</v>
      </c>
    </row>
    <row r="342" spans="1:250" ht="33.75" customHeight="1" x14ac:dyDescent="0.25">
      <c r="A342" s="96" t="s">
        <v>1285</v>
      </c>
      <c r="B342" s="208">
        <v>70239</v>
      </c>
      <c r="C342" s="208" t="s">
        <v>1301</v>
      </c>
      <c r="D342" s="209">
        <v>1300</v>
      </c>
      <c r="E342" s="208" t="s">
        <v>1302</v>
      </c>
      <c r="G342" s="228">
        <v>1000</v>
      </c>
    </row>
    <row r="343" spans="1:250" ht="33.75" customHeight="1" x14ac:dyDescent="0.25">
      <c r="A343" s="96" t="s">
        <v>1285</v>
      </c>
      <c r="B343" s="208">
        <v>70240</v>
      </c>
      <c r="C343" s="208" t="s">
        <v>1303</v>
      </c>
      <c r="D343" s="209">
        <v>650</v>
      </c>
      <c r="E343" s="208" t="s">
        <v>1288</v>
      </c>
      <c r="G343" s="228">
        <v>500</v>
      </c>
    </row>
    <row r="344" spans="1:250" ht="22.5" customHeight="1" x14ac:dyDescent="0.25">
      <c r="A344" s="96" t="s">
        <v>1285</v>
      </c>
      <c r="B344" s="208">
        <v>70242</v>
      </c>
      <c r="C344" s="208" t="s">
        <v>1304</v>
      </c>
      <c r="D344" s="209">
        <v>500</v>
      </c>
      <c r="E344" s="208" t="s">
        <v>292</v>
      </c>
      <c r="G344" s="228">
        <v>400</v>
      </c>
    </row>
    <row r="345" spans="1:250" ht="22.5" customHeight="1" x14ac:dyDescent="0.25">
      <c r="A345" s="96" t="s">
        <v>1233</v>
      </c>
      <c r="B345" s="208">
        <v>70251</v>
      </c>
      <c r="C345" s="208" t="s">
        <v>1305</v>
      </c>
      <c r="D345" s="209">
        <v>2000</v>
      </c>
      <c r="E345" s="208" t="s">
        <v>292</v>
      </c>
      <c r="G345" s="228">
        <v>1000</v>
      </c>
    </row>
    <row r="346" spans="1:250" ht="20.25" customHeight="1" x14ac:dyDescent="0.25">
      <c r="A346" s="96" t="s">
        <v>1233</v>
      </c>
      <c r="B346" s="208">
        <v>70230</v>
      </c>
      <c r="C346" s="208" t="s">
        <v>1262</v>
      </c>
      <c r="D346" s="209">
        <v>3000</v>
      </c>
      <c r="E346" s="208" t="s">
        <v>11</v>
      </c>
      <c r="G346" s="228">
        <v>1400</v>
      </c>
    </row>
    <row r="347" spans="1:250" ht="20.25" customHeight="1" x14ac:dyDescent="0.25">
      <c r="A347" s="96" t="s">
        <v>1233</v>
      </c>
      <c r="B347" s="208">
        <v>70231</v>
      </c>
      <c r="C347" s="208" t="s">
        <v>1263</v>
      </c>
      <c r="D347" s="209">
        <v>700</v>
      </c>
      <c r="E347" s="208" t="s">
        <v>292</v>
      </c>
      <c r="G347" s="228">
        <v>500</v>
      </c>
    </row>
    <row r="348" spans="1:250" ht="28.5" customHeight="1" x14ac:dyDescent="0.25">
      <c r="A348" s="96" t="s">
        <v>1233</v>
      </c>
      <c r="B348" s="208">
        <v>70232</v>
      </c>
      <c r="C348" s="208" t="s">
        <v>1264</v>
      </c>
      <c r="D348" s="209">
        <v>900</v>
      </c>
      <c r="E348" s="208" t="s">
        <v>11</v>
      </c>
      <c r="G348" s="228">
        <v>700</v>
      </c>
    </row>
    <row r="349" spans="1:250" ht="49.7" customHeight="1" x14ac:dyDescent="0.25">
      <c r="A349" s="96" t="s">
        <v>1228</v>
      </c>
      <c r="B349" s="208">
        <v>70234</v>
      </c>
      <c r="C349" s="208" t="s">
        <v>1265</v>
      </c>
      <c r="D349" s="209">
        <v>450</v>
      </c>
      <c r="E349" s="208" t="s">
        <v>1266</v>
      </c>
      <c r="G349" s="228">
        <v>350</v>
      </c>
    </row>
    <row r="350" spans="1:250" ht="22.5" customHeight="1" x14ac:dyDescent="0.25">
      <c r="A350" s="96" t="s">
        <v>1289</v>
      </c>
      <c r="B350" s="208">
        <v>70261</v>
      </c>
      <c r="C350" s="208" t="s">
        <v>1306</v>
      </c>
      <c r="D350" s="209">
        <v>8500</v>
      </c>
      <c r="E350" s="208" t="s">
        <v>292</v>
      </c>
      <c r="G350" s="228">
        <v>5800</v>
      </c>
    </row>
    <row r="351" spans="1:250" ht="22.5" customHeight="1" x14ac:dyDescent="0.25">
      <c r="A351" s="96" t="s">
        <v>1289</v>
      </c>
      <c r="B351" s="208">
        <v>70262</v>
      </c>
      <c r="C351" s="208" t="s">
        <v>1307</v>
      </c>
      <c r="D351" s="209">
        <v>10000</v>
      </c>
      <c r="E351" s="208" t="s">
        <v>1245</v>
      </c>
      <c r="G351" s="228">
        <v>6400</v>
      </c>
    </row>
    <row r="352" spans="1:250" ht="28.5" customHeight="1" x14ac:dyDescent="0.25">
      <c r="A352" s="96" t="s">
        <v>1233</v>
      </c>
      <c r="B352" s="208">
        <v>70259</v>
      </c>
      <c r="C352" s="208" t="s">
        <v>1308</v>
      </c>
      <c r="D352" s="209">
        <v>550</v>
      </c>
      <c r="E352" s="208" t="s">
        <v>292</v>
      </c>
      <c r="G352" s="228">
        <v>300</v>
      </c>
    </row>
    <row r="353" spans="1:7" ht="46.5" x14ac:dyDescent="0.25">
      <c r="A353" s="235" t="s">
        <v>1248</v>
      </c>
      <c r="B353" s="240">
        <v>70309</v>
      </c>
      <c r="C353" s="237" t="s">
        <v>1309</v>
      </c>
      <c r="D353" s="227">
        <v>4500</v>
      </c>
      <c r="E353" s="237" t="s">
        <v>535</v>
      </c>
    </row>
    <row r="354" spans="1:7" ht="28.5" customHeight="1" x14ac:dyDescent="0.25">
      <c r="A354" s="96" t="s">
        <v>1233</v>
      </c>
      <c r="B354" s="208">
        <v>70260</v>
      </c>
      <c r="C354" s="208" t="s">
        <v>1310</v>
      </c>
      <c r="D354" s="209">
        <v>400</v>
      </c>
      <c r="E354" s="208" t="s">
        <v>292</v>
      </c>
      <c r="G354" s="228">
        <v>200</v>
      </c>
    </row>
    <row r="355" spans="1:7" ht="16.5" customHeight="1" x14ac:dyDescent="0.25">
      <c r="A355" s="849" t="s">
        <v>1311</v>
      </c>
      <c r="B355" s="849"/>
      <c r="C355" s="849"/>
      <c r="D355" s="849"/>
      <c r="E355" s="849"/>
      <c r="F355" s="233"/>
      <c r="G355" s="234"/>
    </row>
    <row r="356" spans="1:7" ht="46.5" x14ac:dyDescent="0.25">
      <c r="A356" s="235"/>
      <c r="B356" s="240">
        <v>70310</v>
      </c>
      <c r="C356" s="237" t="s">
        <v>1312</v>
      </c>
      <c r="D356" s="227">
        <v>10000</v>
      </c>
      <c r="E356" s="237" t="s">
        <v>535</v>
      </c>
    </row>
    <row r="357" spans="1:7" ht="46.5" x14ac:dyDescent="0.25">
      <c r="A357" s="235"/>
      <c r="B357" s="240">
        <v>70311</v>
      </c>
      <c r="C357" s="237" t="s">
        <v>1313</v>
      </c>
      <c r="D357" s="246">
        <v>12000</v>
      </c>
      <c r="E357" s="237" t="s">
        <v>535</v>
      </c>
    </row>
    <row r="358" spans="1:7" ht="27" customHeight="1" x14ac:dyDescent="0.25">
      <c r="A358" s="96" t="s">
        <v>1243</v>
      </c>
      <c r="B358" s="208">
        <v>70277</v>
      </c>
      <c r="C358" s="208" t="s">
        <v>1314</v>
      </c>
      <c r="D358" s="209">
        <v>14000</v>
      </c>
      <c r="E358" s="208" t="s">
        <v>1245</v>
      </c>
      <c r="G358" s="228">
        <v>6700</v>
      </c>
    </row>
    <row r="359" spans="1:7" s="1" customFormat="1" ht="65.25" customHeight="1" x14ac:dyDescent="0.25">
      <c r="A359" s="96" t="s">
        <v>1233</v>
      </c>
      <c r="B359" s="208">
        <v>70246</v>
      </c>
      <c r="C359" s="208" t="s">
        <v>1315</v>
      </c>
      <c r="D359" s="209">
        <v>2000</v>
      </c>
      <c r="E359" s="208" t="s">
        <v>292</v>
      </c>
      <c r="G359" s="228">
        <v>1000</v>
      </c>
    </row>
    <row r="360" spans="1:7" ht="15" customHeight="1" x14ac:dyDescent="0.25">
      <c r="A360" s="850" t="s">
        <v>1316</v>
      </c>
      <c r="B360" s="850"/>
      <c r="C360" s="850"/>
      <c r="D360" s="850"/>
      <c r="E360" s="850"/>
      <c r="F360" s="233"/>
      <c r="G360" s="234"/>
    </row>
    <row r="361" spans="1:7" ht="40.5" customHeight="1" x14ac:dyDescent="0.25">
      <c r="A361" s="96" t="s">
        <v>971</v>
      </c>
      <c r="B361" s="208">
        <v>70245</v>
      </c>
      <c r="C361" s="208" t="s">
        <v>1317</v>
      </c>
      <c r="D361" s="209">
        <v>1300</v>
      </c>
      <c r="E361" s="208" t="s">
        <v>292</v>
      </c>
      <c r="G361" s="228">
        <v>1000</v>
      </c>
    </row>
    <row r="362" spans="1:7" ht="22.5" customHeight="1" x14ac:dyDescent="0.25">
      <c r="A362" s="96" t="s">
        <v>1064</v>
      </c>
      <c r="B362" s="208">
        <v>70244</v>
      </c>
      <c r="C362" s="208" t="s">
        <v>1318</v>
      </c>
      <c r="D362" s="209">
        <v>900</v>
      </c>
      <c r="E362" s="208" t="s">
        <v>969</v>
      </c>
      <c r="G362" s="228">
        <v>500</v>
      </c>
    </row>
    <row r="363" spans="1:7" ht="46.5" x14ac:dyDescent="0.25">
      <c r="A363" s="96" t="s">
        <v>1064</v>
      </c>
      <c r="B363" s="208">
        <v>70317</v>
      </c>
      <c r="C363" s="237" t="s">
        <v>1319</v>
      </c>
      <c r="D363" s="227">
        <v>900</v>
      </c>
      <c r="E363" s="237" t="s">
        <v>535</v>
      </c>
    </row>
    <row r="364" spans="1:7" x14ac:dyDescent="0.25">
      <c r="B364" s="247"/>
      <c r="C364" s="247"/>
      <c r="D364" s="248"/>
      <c r="E364" s="247"/>
    </row>
    <row r="365" spans="1:7" x14ac:dyDescent="0.25">
      <c r="B365" s="247"/>
      <c r="C365" s="247"/>
      <c r="D365" s="248"/>
      <c r="E365" s="247"/>
    </row>
    <row r="366" spans="1:7" x14ac:dyDescent="0.25">
      <c r="B366" s="247"/>
      <c r="C366" s="247"/>
      <c r="D366" s="248"/>
      <c r="E366" s="247"/>
    </row>
    <row r="367" spans="1:7" x14ac:dyDescent="0.25">
      <c r="B367" s="247"/>
      <c r="C367" s="247"/>
      <c r="D367" s="248"/>
      <c r="E367" s="247"/>
    </row>
    <row r="368" spans="1:7" ht="22.5" customHeight="1" x14ac:dyDescent="0.25">
      <c r="A368" s="249"/>
      <c r="B368" s="250"/>
      <c r="C368" s="250"/>
      <c r="D368" s="251"/>
      <c r="E368" s="250"/>
      <c r="G368" s="231"/>
    </row>
    <row r="369" spans="1:7" x14ac:dyDescent="0.25">
      <c r="B369" s="247"/>
      <c r="C369" s="247"/>
      <c r="D369" s="252"/>
      <c r="E369" s="247"/>
    </row>
    <row r="370" spans="1:7" x14ac:dyDescent="0.25">
      <c r="B370" s="247"/>
      <c r="C370" s="247"/>
      <c r="D370" s="252"/>
      <c r="E370" s="247"/>
    </row>
    <row r="371" spans="1:7" x14ac:dyDescent="0.25">
      <c r="B371" s="247"/>
      <c r="C371" s="247"/>
      <c r="D371" s="252"/>
      <c r="E371" s="247"/>
    </row>
    <row r="372" spans="1:7" x14ac:dyDescent="0.25">
      <c r="B372" s="247"/>
      <c r="C372" s="247"/>
      <c r="D372" s="252"/>
      <c r="E372" s="247"/>
    </row>
    <row r="373" spans="1:7" x14ac:dyDescent="0.25">
      <c r="B373" s="247"/>
      <c r="C373" s="247"/>
      <c r="D373" s="252"/>
      <c r="E373" s="247"/>
    </row>
    <row r="374" spans="1:7" x14ac:dyDescent="0.25">
      <c r="B374" s="247"/>
      <c r="C374" s="247"/>
      <c r="D374" s="252"/>
      <c r="E374" s="247"/>
    </row>
    <row r="378" spans="1:7" ht="22.5" customHeight="1" x14ac:dyDescent="0.25">
      <c r="A378" s="249"/>
      <c r="B378" s="253"/>
      <c r="C378" s="249"/>
      <c r="D378" s="231"/>
      <c r="E378" s="254"/>
      <c r="G378" s="231"/>
    </row>
    <row r="379" spans="1:7" ht="22.5" customHeight="1" x14ac:dyDescent="0.25">
      <c r="A379" s="249"/>
      <c r="B379" s="253"/>
      <c r="C379" s="249"/>
      <c r="D379" s="231"/>
      <c r="E379" s="254"/>
      <c r="G379" s="231"/>
    </row>
    <row r="380" spans="1:7" ht="22.5" customHeight="1" x14ac:dyDescent="0.25">
      <c r="A380" s="249"/>
      <c r="B380" s="253"/>
      <c r="C380" s="249"/>
      <c r="D380" s="231"/>
      <c r="E380" s="254"/>
      <c r="G380" s="231"/>
    </row>
    <row r="381" spans="1:7" ht="22.5" customHeight="1" x14ac:dyDescent="0.25">
      <c r="A381" s="249"/>
      <c r="B381" s="253"/>
      <c r="C381" s="249"/>
      <c r="D381" s="231"/>
      <c r="E381" s="254"/>
      <c r="G381" s="231"/>
    </row>
    <row r="382" spans="1:7" ht="22.5" customHeight="1" x14ac:dyDescent="0.25">
      <c r="A382" s="249"/>
      <c r="B382" s="253"/>
      <c r="C382" s="249"/>
      <c r="D382" s="231"/>
      <c r="E382" s="254"/>
      <c r="G382" s="231"/>
    </row>
    <row r="383" spans="1:7" ht="22.5" customHeight="1" x14ac:dyDescent="0.25">
      <c r="A383" s="249"/>
      <c r="B383" s="253"/>
      <c r="C383" s="249"/>
      <c r="D383" s="231"/>
      <c r="E383" s="254"/>
      <c r="G383" s="231"/>
    </row>
    <row r="384" spans="1:7" ht="22.5" customHeight="1" x14ac:dyDescent="0.25">
      <c r="A384" s="249"/>
      <c r="B384" s="253"/>
      <c r="C384" s="249"/>
      <c r="D384" s="231"/>
      <c r="E384" s="254"/>
      <c r="G384" s="231"/>
    </row>
    <row r="385" spans="1:250" ht="22.5" customHeight="1" x14ac:dyDescent="0.25">
      <c r="A385" s="249"/>
      <c r="B385" s="253"/>
      <c r="C385" s="249"/>
      <c r="D385" s="231"/>
      <c r="E385" s="254"/>
      <c r="G385" s="231"/>
    </row>
    <row r="386" spans="1:250" ht="22.5" customHeight="1" x14ac:dyDescent="0.25">
      <c r="A386" s="249"/>
      <c r="B386" s="253"/>
      <c r="C386" s="249"/>
      <c r="D386" s="231"/>
      <c r="E386" s="254"/>
      <c r="G386" s="231"/>
    </row>
    <row r="395" spans="1:250" ht="27" customHeight="1" x14ac:dyDescent="0.25">
      <c r="A395" s="96"/>
      <c r="B395" s="255"/>
      <c r="C395" s="96"/>
      <c r="D395" s="228"/>
      <c r="E395" s="97"/>
      <c r="G395" s="228"/>
    </row>
    <row r="397" spans="1:250" ht="25.5" hidden="1" customHeight="1" x14ac:dyDescent="0.25">
      <c r="A397" s="851" t="s">
        <v>1320</v>
      </c>
      <c r="B397" s="851"/>
      <c r="C397" s="851"/>
      <c r="D397" s="851"/>
      <c r="E397" s="851"/>
    </row>
    <row r="398" spans="1:250" s="27" customFormat="1" ht="26.25" hidden="1" customHeight="1" x14ac:dyDescent="0.25">
      <c r="A398" s="256" t="s">
        <v>1243</v>
      </c>
      <c r="B398" s="257">
        <v>70285</v>
      </c>
      <c r="C398" s="256" t="s">
        <v>1270</v>
      </c>
      <c r="D398" s="241">
        <v>15000</v>
      </c>
      <c r="E398" s="258" t="s">
        <v>292</v>
      </c>
      <c r="F398" s="216"/>
      <c r="G398" s="241"/>
      <c r="H398" s="216"/>
      <c r="I398" s="216"/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  <c r="Y398" s="216"/>
      <c r="Z398" s="216"/>
      <c r="AA398" s="216"/>
      <c r="AB398" s="216"/>
      <c r="AC398" s="216"/>
      <c r="AD398" s="216"/>
      <c r="AE398" s="216"/>
      <c r="AF398" s="216"/>
      <c r="AG398" s="216"/>
      <c r="AH398" s="216"/>
      <c r="AI398" s="216"/>
      <c r="AJ398" s="216"/>
      <c r="AK398" s="216"/>
      <c r="AL398" s="216"/>
      <c r="AM398" s="216"/>
      <c r="AN398" s="216"/>
      <c r="AO398" s="216"/>
      <c r="AP398" s="216"/>
      <c r="AQ398" s="216"/>
      <c r="AR398" s="216"/>
      <c r="AS398" s="216"/>
      <c r="AT398" s="216"/>
      <c r="AU398" s="216"/>
      <c r="AV398" s="216"/>
      <c r="AW398" s="216"/>
      <c r="AX398" s="216"/>
      <c r="AY398" s="216"/>
      <c r="AZ398" s="216"/>
      <c r="BA398" s="216"/>
      <c r="BB398" s="216"/>
      <c r="BC398" s="216"/>
      <c r="BD398" s="216"/>
      <c r="BE398" s="216"/>
      <c r="BF398" s="216"/>
      <c r="BG398" s="216"/>
      <c r="BH398" s="216"/>
      <c r="BI398" s="216"/>
      <c r="BJ398" s="216"/>
      <c r="BK398" s="216"/>
      <c r="BL398" s="216"/>
      <c r="BM398" s="216"/>
      <c r="BN398" s="216"/>
      <c r="BO398" s="216"/>
      <c r="BP398" s="216"/>
      <c r="BQ398" s="216"/>
      <c r="BR398" s="216"/>
      <c r="BS398" s="216"/>
      <c r="BT398" s="216"/>
      <c r="BU398" s="216"/>
      <c r="BV398" s="216"/>
      <c r="BW398" s="216"/>
      <c r="BX398" s="216"/>
      <c r="BY398" s="216"/>
      <c r="BZ398" s="216"/>
      <c r="CA398" s="216"/>
      <c r="CB398" s="216"/>
      <c r="CC398" s="216"/>
      <c r="CD398" s="216"/>
      <c r="CE398" s="216"/>
      <c r="CF398" s="216"/>
      <c r="CG398" s="216"/>
      <c r="CH398" s="216"/>
      <c r="CI398" s="216"/>
      <c r="CJ398" s="216"/>
      <c r="CK398" s="216"/>
      <c r="CL398" s="216"/>
      <c r="CM398" s="216"/>
      <c r="CN398" s="216"/>
      <c r="CO398" s="216"/>
      <c r="CP398" s="216"/>
      <c r="CQ398" s="216"/>
      <c r="CR398" s="216"/>
      <c r="CS398" s="216"/>
      <c r="CT398" s="216"/>
      <c r="CU398" s="216"/>
      <c r="CV398" s="216"/>
      <c r="CW398" s="216"/>
      <c r="CX398" s="216"/>
      <c r="CY398" s="216"/>
      <c r="CZ398" s="216"/>
      <c r="DA398" s="216"/>
      <c r="DB398" s="216"/>
      <c r="DC398" s="216"/>
      <c r="DD398" s="216"/>
      <c r="DE398" s="216"/>
      <c r="DF398" s="216"/>
      <c r="DG398" s="216"/>
      <c r="DH398" s="216"/>
      <c r="DI398" s="216"/>
      <c r="DJ398" s="216"/>
      <c r="DK398" s="216"/>
      <c r="DL398" s="216"/>
      <c r="DM398" s="216"/>
      <c r="DN398" s="216"/>
      <c r="DO398" s="216"/>
      <c r="DP398" s="216"/>
      <c r="DQ398" s="216"/>
      <c r="DR398" s="216"/>
      <c r="DS398" s="216"/>
      <c r="DT398" s="216"/>
      <c r="DU398" s="216"/>
      <c r="DV398" s="216"/>
      <c r="DW398" s="216"/>
      <c r="DX398" s="216"/>
      <c r="DY398" s="216"/>
      <c r="DZ398" s="216"/>
      <c r="EA398" s="216"/>
      <c r="EB398" s="216"/>
      <c r="EC398" s="216"/>
      <c r="ED398" s="216"/>
      <c r="EE398" s="216"/>
      <c r="EF398" s="216"/>
      <c r="EG398" s="216"/>
      <c r="EH398" s="216"/>
      <c r="EI398" s="216"/>
      <c r="EJ398" s="216"/>
      <c r="EK398" s="216"/>
      <c r="EL398" s="216"/>
      <c r="EM398" s="216"/>
      <c r="EN398" s="216"/>
      <c r="EO398" s="216"/>
      <c r="EP398" s="216"/>
      <c r="EQ398" s="216"/>
      <c r="ER398" s="216"/>
      <c r="ES398" s="216"/>
      <c r="ET398" s="216"/>
      <c r="EU398" s="216"/>
      <c r="EV398" s="216"/>
      <c r="EW398" s="216"/>
      <c r="EX398" s="216"/>
      <c r="EY398" s="216"/>
      <c r="EZ398" s="216"/>
      <c r="FA398" s="216"/>
      <c r="FB398" s="216"/>
      <c r="FC398" s="216"/>
      <c r="FD398" s="216"/>
      <c r="FE398" s="216"/>
      <c r="FF398" s="216"/>
      <c r="FG398" s="216"/>
      <c r="FH398" s="216"/>
      <c r="FI398" s="216"/>
      <c r="FJ398" s="216"/>
      <c r="FK398" s="216"/>
      <c r="FL398" s="216"/>
      <c r="FM398" s="216"/>
      <c r="FN398" s="216"/>
      <c r="FO398" s="216"/>
      <c r="FP398" s="216"/>
      <c r="FQ398" s="216"/>
      <c r="FR398" s="216"/>
      <c r="FS398" s="216"/>
      <c r="FT398" s="216"/>
      <c r="FU398" s="216"/>
      <c r="FV398" s="216"/>
      <c r="FW398" s="216"/>
      <c r="FX398" s="216"/>
      <c r="FY398" s="216"/>
      <c r="FZ398" s="216"/>
      <c r="GA398" s="216"/>
      <c r="GB398" s="216"/>
      <c r="GC398" s="216"/>
      <c r="GD398" s="216"/>
      <c r="GE398" s="216"/>
      <c r="GF398" s="216"/>
      <c r="GG398" s="216"/>
      <c r="GH398" s="216"/>
      <c r="GI398" s="216"/>
      <c r="GJ398" s="216"/>
      <c r="GK398" s="216"/>
      <c r="GL398" s="216"/>
      <c r="GM398" s="216"/>
      <c r="GN398" s="216"/>
      <c r="GO398" s="216"/>
      <c r="GP398" s="216"/>
      <c r="GQ398" s="216"/>
      <c r="GR398" s="216"/>
      <c r="GS398" s="216"/>
      <c r="GT398" s="216"/>
      <c r="GU398" s="216"/>
      <c r="GV398" s="216"/>
      <c r="GW398" s="216"/>
      <c r="GX398" s="216"/>
      <c r="GY398" s="216"/>
      <c r="GZ398" s="216"/>
      <c r="HA398" s="216"/>
      <c r="HB398" s="216"/>
      <c r="HC398" s="216"/>
      <c r="HD398" s="216"/>
      <c r="HE398" s="216"/>
      <c r="HF398" s="216"/>
      <c r="HG398" s="216"/>
      <c r="HH398" s="216"/>
      <c r="HI398" s="216"/>
      <c r="HJ398" s="216"/>
      <c r="HK398" s="216"/>
      <c r="HL398" s="216"/>
      <c r="HM398" s="216"/>
      <c r="HN398" s="216"/>
      <c r="HO398" s="216"/>
      <c r="HP398" s="216"/>
      <c r="HQ398" s="216"/>
      <c r="HR398" s="216"/>
      <c r="HS398" s="216"/>
      <c r="HT398" s="216"/>
      <c r="HU398" s="216"/>
      <c r="HV398" s="216"/>
      <c r="HW398" s="216"/>
      <c r="HX398" s="216"/>
      <c r="HY398" s="216"/>
      <c r="HZ398" s="216"/>
      <c r="IA398" s="216"/>
      <c r="IB398" s="216"/>
      <c r="IC398" s="216"/>
      <c r="ID398" s="216"/>
      <c r="IE398" s="216"/>
      <c r="IF398" s="216"/>
      <c r="IG398" s="216"/>
      <c r="IH398" s="216"/>
      <c r="II398" s="216"/>
      <c r="IJ398" s="216"/>
      <c r="IK398" s="216"/>
      <c r="IL398" s="216"/>
      <c r="IM398" s="216"/>
      <c r="IN398" s="216"/>
      <c r="IO398" s="216"/>
      <c r="IP398" s="216"/>
    </row>
  </sheetData>
  <autoFilter ref="A3:XFD363"/>
  <mergeCells count="18">
    <mergeCell ref="A355:E355"/>
    <mergeCell ref="A360:E360"/>
    <mergeCell ref="A397:E397"/>
    <mergeCell ref="A254:E254"/>
    <mergeCell ref="A280:E280"/>
    <mergeCell ref="A283:E283"/>
    <mergeCell ref="A293:E293"/>
    <mergeCell ref="A316:E316"/>
    <mergeCell ref="A123:E123"/>
    <mergeCell ref="A193:E193"/>
    <mergeCell ref="A242:E242"/>
    <mergeCell ref="A247:E247"/>
    <mergeCell ref="A251:E251"/>
    <mergeCell ref="A2:E2"/>
    <mergeCell ref="A26:C26"/>
    <mergeCell ref="A33:E33"/>
    <mergeCell ref="A58:E58"/>
    <mergeCell ref="A93:E93"/>
  </mergeCells>
  <pageMargins left="0.7" right="0.7" top="0.227083333333333" bottom="0.39374999999999999" header="0.511811023622047" footer="0.511811023622047"/>
  <pageSetup paperSize="9" scale="67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933C"/>
    <pageSetUpPr fitToPage="1"/>
  </sheetPr>
  <dimension ref="A1:AMJ182"/>
  <sheetViews>
    <sheetView zoomScaleNormal="100" workbookViewId="0"/>
  </sheetViews>
  <sheetFormatPr defaultColWidth="10.5703125" defaultRowHeight="23.25" x14ac:dyDescent="0.25"/>
  <cols>
    <col min="1" max="1" width="9.5703125" style="259" customWidth="1"/>
    <col min="2" max="2" width="17.42578125" style="260" customWidth="1"/>
    <col min="3" max="3" width="69.28515625" style="261" customWidth="1"/>
    <col min="4" max="4" width="19.140625" style="262" customWidth="1"/>
    <col min="5" max="5" width="15.5703125" style="263" customWidth="1"/>
    <col min="6" max="1024" width="10.5703125" style="138"/>
  </cols>
  <sheetData>
    <row r="1" spans="1:5" s="267" customFormat="1" ht="8.25" customHeight="1" x14ac:dyDescent="0.25">
      <c r="A1" s="264"/>
      <c r="B1" s="265"/>
      <c r="C1" s="266"/>
      <c r="D1" s="854"/>
      <c r="E1" s="854"/>
    </row>
    <row r="2" spans="1:5" s="267" customFormat="1" ht="7.5" customHeight="1" x14ac:dyDescent="0.25">
      <c r="A2" s="264"/>
      <c r="B2" s="265"/>
      <c r="C2" s="266"/>
      <c r="D2" s="854"/>
      <c r="E2" s="854"/>
    </row>
    <row r="3" spans="1:5" s="267" customFormat="1" ht="9.75" customHeight="1" x14ac:dyDescent="0.25">
      <c r="A3" s="264"/>
      <c r="B3" s="265"/>
      <c r="C3" s="266"/>
      <c r="D3" s="854"/>
      <c r="E3" s="854"/>
    </row>
    <row r="4" spans="1:5" s="267" customFormat="1" ht="25.5" customHeight="1" x14ac:dyDescent="0.25">
      <c r="A4" s="855" t="s">
        <v>1321</v>
      </c>
      <c r="B4" s="855"/>
      <c r="C4" s="855"/>
      <c r="D4" s="855"/>
      <c r="E4" s="855"/>
    </row>
    <row r="5" spans="1:5" s="267" customFormat="1" ht="24.95" customHeight="1" x14ac:dyDescent="0.25">
      <c r="A5" s="856" t="s">
        <v>1322</v>
      </c>
      <c r="B5" s="856"/>
      <c r="C5" s="856"/>
      <c r="D5" s="856"/>
      <c r="E5" s="856"/>
    </row>
    <row r="6" spans="1:5" s="272" customFormat="1" ht="48.75" customHeight="1" x14ac:dyDescent="0.25">
      <c r="A6" s="268" t="s">
        <v>564</v>
      </c>
      <c r="B6" s="269" t="s">
        <v>565</v>
      </c>
      <c r="C6" s="269" t="s">
        <v>568</v>
      </c>
      <c r="D6" s="270" t="s">
        <v>1323</v>
      </c>
      <c r="E6" s="271" t="s">
        <v>567</v>
      </c>
    </row>
    <row r="7" spans="1:5" s="267" customFormat="1" ht="76.5" customHeight="1" x14ac:dyDescent="0.25">
      <c r="A7" s="273" t="s">
        <v>1324</v>
      </c>
      <c r="B7" s="274">
        <v>80001</v>
      </c>
      <c r="C7" s="275" t="s">
        <v>1325</v>
      </c>
      <c r="D7" s="276">
        <v>1000</v>
      </c>
      <c r="E7" s="277" t="s">
        <v>535</v>
      </c>
    </row>
    <row r="8" spans="1:5" s="267" customFormat="1" ht="46.9" customHeight="1" x14ac:dyDescent="0.25">
      <c r="A8" s="273" t="s">
        <v>1326</v>
      </c>
      <c r="B8" s="274">
        <v>80002</v>
      </c>
      <c r="C8" s="275" t="s">
        <v>1327</v>
      </c>
      <c r="D8" s="276">
        <v>600</v>
      </c>
      <c r="E8" s="277" t="s">
        <v>535</v>
      </c>
    </row>
    <row r="9" spans="1:5" s="267" customFormat="1" ht="73.7" customHeight="1" x14ac:dyDescent="0.25">
      <c r="A9" s="273" t="s">
        <v>1324</v>
      </c>
      <c r="B9" s="274">
        <v>80159</v>
      </c>
      <c r="C9" s="275" t="s">
        <v>1328</v>
      </c>
      <c r="D9" s="276">
        <v>1500</v>
      </c>
      <c r="E9" s="277" t="s">
        <v>535</v>
      </c>
    </row>
    <row r="10" spans="1:5" s="267" customFormat="1" ht="42.4" customHeight="1" x14ac:dyDescent="0.25">
      <c r="A10" s="273" t="s">
        <v>1329</v>
      </c>
      <c r="B10" s="274">
        <v>80003</v>
      </c>
      <c r="C10" s="275" t="s">
        <v>1330</v>
      </c>
      <c r="D10" s="276">
        <v>800</v>
      </c>
      <c r="E10" s="277" t="s">
        <v>535</v>
      </c>
    </row>
    <row r="11" spans="1:5" s="267" customFormat="1" ht="35.85" customHeight="1" x14ac:dyDescent="0.25">
      <c r="A11" s="273" t="s">
        <v>1329</v>
      </c>
      <c r="B11" s="274">
        <v>80004</v>
      </c>
      <c r="C11" s="275" t="s">
        <v>1331</v>
      </c>
      <c r="D11" s="276">
        <v>1700</v>
      </c>
      <c r="E11" s="277" t="s">
        <v>535</v>
      </c>
    </row>
    <row r="12" spans="1:5" s="267" customFormat="1" ht="46.9" customHeight="1" x14ac:dyDescent="0.25">
      <c r="A12" s="273" t="s">
        <v>1329</v>
      </c>
      <c r="B12" s="274">
        <v>80005</v>
      </c>
      <c r="C12" s="275" t="s">
        <v>1332</v>
      </c>
      <c r="D12" s="276">
        <v>1500</v>
      </c>
      <c r="E12" s="277" t="s">
        <v>535</v>
      </c>
    </row>
    <row r="13" spans="1:5" s="267" customFormat="1" ht="45.2" customHeight="1" x14ac:dyDescent="0.25">
      <c r="A13" s="273" t="s">
        <v>994</v>
      </c>
      <c r="B13" s="274">
        <v>80006</v>
      </c>
      <c r="C13" s="275" t="s">
        <v>1333</v>
      </c>
      <c r="D13" s="276">
        <v>1500</v>
      </c>
      <c r="E13" s="277" t="s">
        <v>292</v>
      </c>
    </row>
    <row r="14" spans="1:5" s="267" customFormat="1" ht="43.35" customHeight="1" x14ac:dyDescent="0.25">
      <c r="A14" s="273" t="s">
        <v>994</v>
      </c>
      <c r="B14" s="274">
        <v>80007</v>
      </c>
      <c r="C14" s="275" t="s">
        <v>1334</v>
      </c>
      <c r="D14" s="276">
        <v>2300</v>
      </c>
      <c r="E14" s="277" t="s">
        <v>292</v>
      </c>
    </row>
    <row r="15" spans="1:5" s="267" customFormat="1" ht="43.35" customHeight="1" x14ac:dyDescent="0.25">
      <c r="A15" s="273" t="s">
        <v>1335</v>
      </c>
      <c r="B15" s="274">
        <v>80008</v>
      </c>
      <c r="C15" s="275" t="s">
        <v>1336</v>
      </c>
      <c r="D15" s="276">
        <v>600</v>
      </c>
      <c r="E15" s="278" t="s">
        <v>535</v>
      </c>
    </row>
    <row r="16" spans="1:5" s="267" customFormat="1" ht="48.75" customHeight="1" x14ac:dyDescent="0.25">
      <c r="A16" s="273" t="s">
        <v>1003</v>
      </c>
      <c r="B16" s="274">
        <v>80009</v>
      </c>
      <c r="C16" s="275" t="s">
        <v>1337</v>
      </c>
      <c r="D16" s="276">
        <v>550</v>
      </c>
      <c r="E16" s="277" t="s">
        <v>535</v>
      </c>
    </row>
    <row r="17" spans="1:5" s="267" customFormat="1" ht="42.4" customHeight="1" x14ac:dyDescent="0.25">
      <c r="A17" s="273" t="s">
        <v>1335</v>
      </c>
      <c r="B17" s="274">
        <v>80010</v>
      </c>
      <c r="C17" s="275" t="s">
        <v>1338</v>
      </c>
      <c r="D17" s="276">
        <v>1000</v>
      </c>
      <c r="E17" s="278" t="s">
        <v>535</v>
      </c>
    </row>
    <row r="18" spans="1:5" s="267" customFormat="1" ht="67.349999999999994" customHeight="1" x14ac:dyDescent="0.25">
      <c r="A18" s="273" t="s">
        <v>1329</v>
      </c>
      <c r="B18" s="274">
        <v>80011</v>
      </c>
      <c r="C18" s="275" t="s">
        <v>1339</v>
      </c>
      <c r="D18" s="276">
        <v>1300</v>
      </c>
      <c r="E18" s="277" t="s">
        <v>292</v>
      </c>
    </row>
    <row r="19" spans="1:5" s="267" customFormat="1" ht="52.5" customHeight="1" x14ac:dyDescent="0.25">
      <c r="A19" s="273" t="s">
        <v>1003</v>
      </c>
      <c r="B19" s="274">
        <v>80012</v>
      </c>
      <c r="C19" s="275" t="s">
        <v>1340</v>
      </c>
      <c r="D19" s="276">
        <v>2700</v>
      </c>
      <c r="E19" s="277" t="s">
        <v>535</v>
      </c>
    </row>
    <row r="20" spans="1:5" s="267" customFormat="1" ht="52.5" customHeight="1" x14ac:dyDescent="0.25">
      <c r="A20" s="273" t="s">
        <v>994</v>
      </c>
      <c r="B20" s="274">
        <v>80014</v>
      </c>
      <c r="C20" s="275" t="s">
        <v>1341</v>
      </c>
      <c r="D20" s="276">
        <v>200</v>
      </c>
      <c r="E20" s="277" t="s">
        <v>535</v>
      </c>
    </row>
    <row r="21" spans="1:5" s="267" customFormat="1" ht="43.35" customHeight="1" x14ac:dyDescent="0.25">
      <c r="A21" s="273" t="s">
        <v>1329</v>
      </c>
      <c r="B21" s="274">
        <v>80015</v>
      </c>
      <c r="C21" s="275" t="s">
        <v>1342</v>
      </c>
      <c r="D21" s="276">
        <v>1400</v>
      </c>
      <c r="E21" s="277" t="s">
        <v>535</v>
      </c>
    </row>
    <row r="22" spans="1:5" s="267" customFormat="1" ht="33.200000000000003" customHeight="1" x14ac:dyDescent="0.25">
      <c r="A22" s="273" t="s">
        <v>1329</v>
      </c>
      <c r="B22" s="274">
        <v>80016</v>
      </c>
      <c r="C22" s="275" t="s">
        <v>1343</v>
      </c>
      <c r="D22" s="276">
        <v>2650</v>
      </c>
      <c r="E22" s="277" t="s">
        <v>535</v>
      </c>
    </row>
    <row r="23" spans="1:5" s="267" customFormat="1" ht="47.85" customHeight="1" x14ac:dyDescent="0.25">
      <c r="A23" s="273" t="s">
        <v>1329</v>
      </c>
      <c r="B23" s="274">
        <v>80017</v>
      </c>
      <c r="C23" s="275" t="s">
        <v>1344</v>
      </c>
      <c r="D23" s="276">
        <v>7700</v>
      </c>
      <c r="E23" s="277" t="s">
        <v>535</v>
      </c>
    </row>
    <row r="24" spans="1:5" s="267" customFormat="1" ht="44.25" customHeight="1" x14ac:dyDescent="0.25">
      <c r="A24" s="273" t="s">
        <v>1003</v>
      </c>
      <c r="B24" s="274">
        <v>80021</v>
      </c>
      <c r="C24" s="275" t="s">
        <v>1345</v>
      </c>
      <c r="D24" s="276">
        <v>1250</v>
      </c>
      <c r="E24" s="277" t="s">
        <v>535</v>
      </c>
    </row>
    <row r="25" spans="1:5" s="267" customFormat="1" ht="46.9" customHeight="1" x14ac:dyDescent="0.25">
      <c r="A25" s="273" t="s">
        <v>1003</v>
      </c>
      <c r="B25" s="274">
        <v>80022</v>
      </c>
      <c r="C25" s="275" t="s">
        <v>1346</v>
      </c>
      <c r="D25" s="276">
        <v>5000</v>
      </c>
      <c r="E25" s="277" t="s">
        <v>535</v>
      </c>
    </row>
    <row r="26" spans="1:5" s="267" customFormat="1" ht="69.95" customHeight="1" x14ac:dyDescent="0.25">
      <c r="A26" s="273" t="s">
        <v>1003</v>
      </c>
      <c r="B26" s="274">
        <v>80023</v>
      </c>
      <c r="C26" s="275" t="s">
        <v>1347</v>
      </c>
      <c r="D26" s="276">
        <v>10100</v>
      </c>
      <c r="E26" s="277" t="s">
        <v>535</v>
      </c>
    </row>
    <row r="27" spans="1:5" s="267" customFormat="1" ht="46.9" customHeight="1" x14ac:dyDescent="0.25">
      <c r="A27" s="273" t="s">
        <v>1003</v>
      </c>
      <c r="B27" s="274">
        <v>80024</v>
      </c>
      <c r="C27" s="275" t="s">
        <v>1348</v>
      </c>
      <c r="D27" s="276">
        <v>9850</v>
      </c>
      <c r="E27" s="277" t="s">
        <v>535</v>
      </c>
    </row>
    <row r="28" spans="1:5" s="267" customFormat="1" ht="70.900000000000006" customHeight="1" x14ac:dyDescent="0.25">
      <c r="A28" s="273" t="s">
        <v>1003</v>
      </c>
      <c r="B28" s="274">
        <v>80025</v>
      </c>
      <c r="C28" s="275" t="s">
        <v>1349</v>
      </c>
      <c r="D28" s="276">
        <v>12000</v>
      </c>
      <c r="E28" s="277" t="s">
        <v>535</v>
      </c>
    </row>
    <row r="29" spans="1:5" s="267" customFormat="1" ht="58.9" customHeight="1" x14ac:dyDescent="0.25">
      <c r="A29" s="273" t="s">
        <v>1003</v>
      </c>
      <c r="B29" s="274">
        <v>80026</v>
      </c>
      <c r="C29" s="275" t="s">
        <v>1350</v>
      </c>
      <c r="D29" s="276">
        <v>9600</v>
      </c>
      <c r="E29" s="277" t="s">
        <v>535</v>
      </c>
    </row>
    <row r="30" spans="1:5" s="267" customFormat="1" ht="53.45" customHeight="1" x14ac:dyDescent="0.25">
      <c r="A30" s="273" t="s">
        <v>1351</v>
      </c>
      <c r="B30" s="274">
        <v>80027</v>
      </c>
      <c r="C30" s="275" t="s">
        <v>1352</v>
      </c>
      <c r="D30" s="276">
        <v>4750</v>
      </c>
      <c r="E30" s="277" t="s">
        <v>535</v>
      </c>
    </row>
    <row r="31" spans="1:5" s="267" customFormat="1" ht="53.45" customHeight="1" x14ac:dyDescent="0.25">
      <c r="A31" s="273" t="s">
        <v>1351</v>
      </c>
      <c r="B31" s="274">
        <v>80028</v>
      </c>
      <c r="C31" s="275" t="s">
        <v>1353</v>
      </c>
      <c r="D31" s="276">
        <v>3200</v>
      </c>
      <c r="E31" s="277" t="s">
        <v>535</v>
      </c>
    </row>
    <row r="32" spans="1:5" s="267" customFormat="1" ht="26.65" customHeight="1" x14ac:dyDescent="0.25">
      <c r="A32" s="857" t="s">
        <v>1354</v>
      </c>
      <c r="B32" s="857"/>
      <c r="C32" s="857"/>
      <c r="D32" s="857"/>
      <c r="E32" s="857"/>
    </row>
    <row r="33" spans="1:5" s="267" customFormat="1" ht="49.7" customHeight="1" x14ac:dyDescent="0.25">
      <c r="A33" s="857" t="s">
        <v>1355</v>
      </c>
      <c r="B33" s="857"/>
      <c r="C33" s="857"/>
      <c r="D33" s="857"/>
      <c r="E33" s="857"/>
    </row>
    <row r="34" spans="1:5" s="267" customFormat="1" ht="19.5" customHeight="1" x14ac:dyDescent="0.25">
      <c r="A34" s="273" t="s">
        <v>1329</v>
      </c>
      <c r="B34" s="274">
        <v>80029</v>
      </c>
      <c r="C34" s="275" t="s">
        <v>1343</v>
      </c>
      <c r="D34" s="276">
        <v>2650</v>
      </c>
      <c r="E34" s="277" t="s">
        <v>535</v>
      </c>
    </row>
    <row r="35" spans="1:5" s="267" customFormat="1" ht="53.45" customHeight="1" x14ac:dyDescent="0.25">
      <c r="A35" s="273" t="s">
        <v>994</v>
      </c>
      <c r="B35" s="274">
        <v>80030</v>
      </c>
      <c r="C35" s="275" t="s">
        <v>1333</v>
      </c>
      <c r="D35" s="276">
        <v>1500</v>
      </c>
      <c r="E35" s="277" t="s">
        <v>292</v>
      </c>
    </row>
    <row r="36" spans="1:5" s="267" customFormat="1" ht="41.45" customHeight="1" x14ac:dyDescent="0.25">
      <c r="A36" s="273" t="s">
        <v>994</v>
      </c>
      <c r="B36" s="274">
        <v>80031</v>
      </c>
      <c r="C36" s="275" t="s">
        <v>1334</v>
      </c>
      <c r="D36" s="276">
        <v>2300</v>
      </c>
      <c r="E36" s="277" t="s">
        <v>292</v>
      </c>
    </row>
    <row r="37" spans="1:5" s="267" customFormat="1" ht="33.200000000000003" customHeight="1" x14ac:dyDescent="0.25">
      <c r="A37" s="273" t="s">
        <v>1356</v>
      </c>
      <c r="B37" s="274">
        <v>80032</v>
      </c>
      <c r="C37" s="275" t="s">
        <v>1357</v>
      </c>
      <c r="D37" s="276">
        <v>2100</v>
      </c>
      <c r="E37" s="277" t="s">
        <v>535</v>
      </c>
    </row>
    <row r="38" spans="1:5" s="267" customFormat="1" ht="50.65" customHeight="1" x14ac:dyDescent="0.25">
      <c r="A38" s="273" t="s">
        <v>1358</v>
      </c>
      <c r="B38" s="274">
        <v>80033</v>
      </c>
      <c r="C38" s="275" t="s">
        <v>1359</v>
      </c>
      <c r="D38" s="276">
        <v>4300</v>
      </c>
      <c r="E38" s="277" t="s">
        <v>535</v>
      </c>
    </row>
    <row r="39" spans="1:5" s="267" customFormat="1" ht="69.95" customHeight="1" x14ac:dyDescent="0.25">
      <c r="A39" s="273" t="s">
        <v>1329</v>
      </c>
      <c r="B39" s="274">
        <v>80034</v>
      </c>
      <c r="C39" s="279" t="s">
        <v>1360</v>
      </c>
      <c r="D39" s="276">
        <v>19900</v>
      </c>
      <c r="E39" s="277" t="s">
        <v>535</v>
      </c>
    </row>
    <row r="40" spans="1:5" s="267" customFormat="1" ht="69.95" customHeight="1" x14ac:dyDescent="0.25">
      <c r="A40" s="273" t="s">
        <v>1329</v>
      </c>
      <c r="B40" s="280" t="s">
        <v>1361</v>
      </c>
      <c r="C40" s="279" t="s">
        <v>1362</v>
      </c>
      <c r="D40" s="276">
        <v>38000</v>
      </c>
      <c r="E40" s="277" t="s">
        <v>535</v>
      </c>
    </row>
    <row r="41" spans="1:5" s="267" customFormat="1" ht="115.15" customHeight="1" x14ac:dyDescent="0.25">
      <c r="A41" s="273" t="s">
        <v>1329</v>
      </c>
      <c r="B41" s="274">
        <v>80035</v>
      </c>
      <c r="C41" s="279" t="s">
        <v>1363</v>
      </c>
      <c r="D41" s="276">
        <v>29100</v>
      </c>
      <c r="E41" s="277" t="s">
        <v>535</v>
      </c>
    </row>
    <row r="42" spans="1:5" s="267" customFormat="1" ht="125.25" customHeight="1" x14ac:dyDescent="0.25">
      <c r="A42" s="273" t="s">
        <v>1329</v>
      </c>
      <c r="B42" s="280" t="s">
        <v>1364</v>
      </c>
      <c r="C42" s="279" t="s">
        <v>1365</v>
      </c>
      <c r="D42" s="276">
        <v>50800</v>
      </c>
      <c r="E42" s="277" t="s">
        <v>535</v>
      </c>
    </row>
    <row r="43" spans="1:5" s="267" customFormat="1" ht="120.6" customHeight="1" x14ac:dyDescent="0.25">
      <c r="A43" s="273" t="s">
        <v>1329</v>
      </c>
      <c r="B43" s="280" t="s">
        <v>1366</v>
      </c>
      <c r="C43" s="279" t="s">
        <v>1367</v>
      </c>
      <c r="D43" s="276">
        <v>63400</v>
      </c>
      <c r="E43" s="277" t="s">
        <v>535</v>
      </c>
    </row>
    <row r="44" spans="1:5" s="267" customFormat="1" ht="97.7" customHeight="1" x14ac:dyDescent="0.25">
      <c r="A44" s="273" t="s">
        <v>1329</v>
      </c>
      <c r="B44" s="274">
        <v>80036</v>
      </c>
      <c r="C44" s="279" t="s">
        <v>1368</v>
      </c>
      <c r="D44" s="276">
        <v>29100</v>
      </c>
      <c r="E44" s="277" t="s">
        <v>535</v>
      </c>
    </row>
    <row r="45" spans="1:5" s="267" customFormat="1" ht="94.9" customHeight="1" x14ac:dyDescent="0.25">
      <c r="A45" s="273" t="s">
        <v>1329</v>
      </c>
      <c r="B45" s="280" t="s">
        <v>1369</v>
      </c>
      <c r="C45" s="279" t="s">
        <v>1370</v>
      </c>
      <c r="D45" s="276">
        <v>50800</v>
      </c>
      <c r="E45" s="277" t="s">
        <v>535</v>
      </c>
    </row>
    <row r="46" spans="1:5" s="267" customFormat="1" ht="95.85" customHeight="1" x14ac:dyDescent="0.25">
      <c r="A46" s="273" t="s">
        <v>1329</v>
      </c>
      <c r="B46" s="280" t="s">
        <v>1371</v>
      </c>
      <c r="C46" s="279" t="s">
        <v>1372</v>
      </c>
      <c r="D46" s="276">
        <v>63400</v>
      </c>
      <c r="E46" s="277" t="s">
        <v>535</v>
      </c>
    </row>
    <row r="47" spans="1:5" s="267" customFormat="1" ht="92.1" customHeight="1" x14ac:dyDescent="0.25">
      <c r="A47" s="273" t="s">
        <v>1329</v>
      </c>
      <c r="B47" s="274">
        <v>80037</v>
      </c>
      <c r="C47" s="275" t="s">
        <v>1373</v>
      </c>
      <c r="D47" s="276">
        <v>35200</v>
      </c>
      <c r="E47" s="277" t="s">
        <v>535</v>
      </c>
    </row>
    <row r="48" spans="1:5" s="267" customFormat="1" ht="38.25" customHeight="1" x14ac:dyDescent="0.25">
      <c r="A48" s="273" t="s">
        <v>1329</v>
      </c>
      <c r="B48" s="274">
        <v>80038</v>
      </c>
      <c r="C48" s="275" t="s">
        <v>1374</v>
      </c>
      <c r="D48" s="276">
        <v>60400</v>
      </c>
      <c r="E48" s="277" t="s">
        <v>535</v>
      </c>
    </row>
    <row r="49" spans="1:5" s="267" customFormat="1" ht="38.25" customHeight="1" x14ac:dyDescent="0.25">
      <c r="A49" s="273" t="s">
        <v>1329</v>
      </c>
      <c r="B49" s="274">
        <v>80039</v>
      </c>
      <c r="C49" s="275" t="s">
        <v>1375</v>
      </c>
      <c r="D49" s="276">
        <v>4200</v>
      </c>
      <c r="E49" s="277" t="s">
        <v>535</v>
      </c>
    </row>
    <row r="50" spans="1:5" s="267" customFormat="1" ht="81.95" customHeight="1" x14ac:dyDescent="0.25">
      <c r="A50" s="273" t="s">
        <v>1329</v>
      </c>
      <c r="B50" s="274">
        <v>80040</v>
      </c>
      <c r="C50" s="279" t="s">
        <v>1376</v>
      </c>
      <c r="D50" s="276">
        <v>82000</v>
      </c>
      <c r="E50" s="277" t="s">
        <v>535</v>
      </c>
    </row>
    <row r="51" spans="1:5" s="267" customFormat="1" ht="116.1" customHeight="1" x14ac:dyDescent="0.25">
      <c r="A51" s="273" t="s">
        <v>1329</v>
      </c>
      <c r="B51" s="274">
        <v>80041</v>
      </c>
      <c r="C51" s="279" t="s">
        <v>1377</v>
      </c>
      <c r="D51" s="276">
        <v>81000</v>
      </c>
      <c r="E51" s="277" t="s">
        <v>535</v>
      </c>
    </row>
    <row r="52" spans="1:5" s="267" customFormat="1" ht="102.2" customHeight="1" x14ac:dyDescent="0.25">
      <c r="A52" s="273" t="s">
        <v>1329</v>
      </c>
      <c r="B52" s="274">
        <v>80042</v>
      </c>
      <c r="C52" s="275" t="s">
        <v>1378</v>
      </c>
      <c r="D52" s="276">
        <v>295000</v>
      </c>
      <c r="E52" s="277" t="s">
        <v>535</v>
      </c>
    </row>
    <row r="53" spans="1:5" s="267" customFormat="1" ht="20.25" customHeight="1" x14ac:dyDescent="0.25">
      <c r="A53" s="856" t="s">
        <v>1379</v>
      </c>
      <c r="B53" s="856"/>
      <c r="C53" s="856"/>
      <c r="D53" s="856"/>
      <c r="E53" s="856"/>
    </row>
    <row r="54" spans="1:5" s="267" customFormat="1" ht="52.5" customHeight="1" x14ac:dyDescent="0.25">
      <c r="A54" s="273" t="s">
        <v>1329</v>
      </c>
      <c r="B54" s="274">
        <v>80043</v>
      </c>
      <c r="C54" s="275" t="s">
        <v>1380</v>
      </c>
      <c r="D54" s="276">
        <v>9000</v>
      </c>
      <c r="E54" s="277" t="s">
        <v>535</v>
      </c>
    </row>
    <row r="55" spans="1:5" s="267" customFormat="1" ht="33.200000000000003" customHeight="1" x14ac:dyDescent="0.25">
      <c r="A55" s="273" t="s">
        <v>1329</v>
      </c>
      <c r="B55" s="274">
        <v>80044</v>
      </c>
      <c r="C55" s="275" t="s">
        <v>1381</v>
      </c>
      <c r="D55" s="276">
        <v>9300</v>
      </c>
      <c r="E55" s="277" t="s">
        <v>535</v>
      </c>
    </row>
    <row r="56" spans="1:5" s="267" customFormat="1" ht="31.35" customHeight="1" x14ac:dyDescent="0.25">
      <c r="A56" s="273" t="s">
        <v>1329</v>
      </c>
      <c r="B56" s="274">
        <v>80045</v>
      </c>
      <c r="C56" s="275" t="s">
        <v>1382</v>
      </c>
      <c r="D56" s="276">
        <v>10800</v>
      </c>
      <c r="E56" s="277" t="s">
        <v>535</v>
      </c>
    </row>
    <row r="57" spans="1:5" s="267" customFormat="1" ht="48.75" customHeight="1" x14ac:dyDescent="0.25">
      <c r="A57" s="273" t="s">
        <v>1329</v>
      </c>
      <c r="B57" s="274">
        <v>80046</v>
      </c>
      <c r="C57" s="275" t="s">
        <v>1383</v>
      </c>
      <c r="D57" s="276">
        <v>22700</v>
      </c>
      <c r="E57" s="277" t="s">
        <v>535</v>
      </c>
    </row>
    <row r="58" spans="1:5" s="267" customFormat="1" ht="46.9" customHeight="1" x14ac:dyDescent="0.25">
      <c r="A58" s="273" t="s">
        <v>1329</v>
      </c>
      <c r="B58" s="274">
        <v>80047</v>
      </c>
      <c r="C58" s="275" t="s">
        <v>1384</v>
      </c>
      <c r="D58" s="276">
        <v>13100</v>
      </c>
      <c r="E58" s="277" t="s">
        <v>535</v>
      </c>
    </row>
    <row r="59" spans="1:5" s="267" customFormat="1" ht="26.25" customHeight="1" x14ac:dyDescent="0.25">
      <c r="A59" s="857" t="s">
        <v>1385</v>
      </c>
      <c r="B59" s="857"/>
      <c r="C59" s="857"/>
      <c r="D59" s="857"/>
      <c r="E59" s="857"/>
    </row>
    <row r="60" spans="1:5" s="267" customFormat="1" ht="70.900000000000006" customHeight="1" x14ac:dyDescent="0.25">
      <c r="A60" s="273" t="s">
        <v>1329</v>
      </c>
      <c r="B60" s="274">
        <v>80048</v>
      </c>
      <c r="C60" s="275" t="s">
        <v>1386</v>
      </c>
      <c r="D60" s="276">
        <v>60400</v>
      </c>
      <c r="E60" s="277" t="s">
        <v>535</v>
      </c>
    </row>
    <row r="61" spans="1:5" s="267" customFormat="1" ht="76.5" customHeight="1" x14ac:dyDescent="0.25">
      <c r="A61" s="273" t="s">
        <v>1329</v>
      </c>
      <c r="B61" s="274">
        <v>80049</v>
      </c>
      <c r="C61" s="275" t="s">
        <v>1387</v>
      </c>
      <c r="D61" s="276">
        <v>38000</v>
      </c>
      <c r="E61" s="277" t="s">
        <v>535</v>
      </c>
    </row>
    <row r="62" spans="1:5" s="267" customFormat="1" ht="73.7" customHeight="1" x14ac:dyDescent="0.25">
      <c r="A62" s="273" t="s">
        <v>1329</v>
      </c>
      <c r="B62" s="274">
        <v>80050</v>
      </c>
      <c r="C62" s="275" t="s">
        <v>1388</v>
      </c>
      <c r="D62" s="276">
        <v>63400</v>
      </c>
      <c r="E62" s="277" t="s">
        <v>535</v>
      </c>
    </row>
    <row r="63" spans="1:5" s="267" customFormat="1" ht="73.7" customHeight="1" x14ac:dyDescent="0.25">
      <c r="A63" s="273" t="s">
        <v>1329</v>
      </c>
      <c r="B63" s="274">
        <v>80051</v>
      </c>
      <c r="C63" s="275" t="s">
        <v>1389</v>
      </c>
      <c r="D63" s="276">
        <v>54800</v>
      </c>
      <c r="E63" s="277" t="s">
        <v>535</v>
      </c>
    </row>
    <row r="64" spans="1:5" s="267" customFormat="1" ht="21.75" customHeight="1" x14ac:dyDescent="0.25">
      <c r="A64" s="857" t="s">
        <v>1390</v>
      </c>
      <c r="B64" s="857"/>
      <c r="C64" s="857"/>
      <c r="D64" s="857"/>
      <c r="E64" s="857"/>
    </row>
    <row r="65" spans="1:5" s="267" customFormat="1" ht="49.7" customHeight="1" x14ac:dyDescent="0.25">
      <c r="A65" s="273" t="s">
        <v>1329</v>
      </c>
      <c r="B65" s="274">
        <v>80052</v>
      </c>
      <c r="C65" s="275" t="s">
        <v>1391</v>
      </c>
      <c r="D65" s="276">
        <v>2750</v>
      </c>
      <c r="E65" s="277" t="s">
        <v>535</v>
      </c>
    </row>
    <row r="66" spans="1:5" s="267" customFormat="1" ht="52.5" customHeight="1" x14ac:dyDescent="0.25">
      <c r="A66" s="273" t="s">
        <v>1329</v>
      </c>
      <c r="B66" s="274">
        <v>80053</v>
      </c>
      <c r="C66" s="275" t="s">
        <v>1392</v>
      </c>
      <c r="D66" s="276">
        <v>9300</v>
      </c>
      <c r="E66" s="277" t="s">
        <v>535</v>
      </c>
    </row>
    <row r="67" spans="1:5" s="267" customFormat="1" ht="52.5" customHeight="1" x14ac:dyDescent="0.25">
      <c r="A67" s="273" t="s">
        <v>1329</v>
      </c>
      <c r="B67" s="274">
        <v>80054</v>
      </c>
      <c r="C67" s="275" t="s">
        <v>1393</v>
      </c>
      <c r="D67" s="276">
        <v>3000</v>
      </c>
      <c r="E67" s="277" t="s">
        <v>535</v>
      </c>
    </row>
    <row r="68" spans="1:5" s="267" customFormat="1" ht="45.2" customHeight="1" x14ac:dyDescent="0.25">
      <c r="A68" s="273" t="s">
        <v>1329</v>
      </c>
      <c r="B68" s="274">
        <v>80055</v>
      </c>
      <c r="C68" s="275" t="s">
        <v>1394</v>
      </c>
      <c r="D68" s="276">
        <v>6500</v>
      </c>
      <c r="E68" s="277" t="s">
        <v>535</v>
      </c>
    </row>
    <row r="69" spans="1:5" s="267" customFormat="1" ht="41.45" customHeight="1" x14ac:dyDescent="0.25">
      <c r="A69" s="273" t="s">
        <v>1329</v>
      </c>
      <c r="B69" s="274">
        <v>80056</v>
      </c>
      <c r="C69" s="275" t="s">
        <v>1395</v>
      </c>
      <c r="D69" s="276">
        <v>9600</v>
      </c>
      <c r="E69" s="277" t="s">
        <v>535</v>
      </c>
    </row>
    <row r="70" spans="1:5" s="267" customFormat="1" ht="30.4" customHeight="1" x14ac:dyDescent="0.25">
      <c r="A70" s="273" t="s">
        <v>1329</v>
      </c>
      <c r="B70" s="274">
        <v>80057</v>
      </c>
      <c r="C70" s="275" t="s">
        <v>1396</v>
      </c>
      <c r="D70" s="276">
        <v>8800</v>
      </c>
      <c r="E70" s="277" t="s">
        <v>535</v>
      </c>
    </row>
    <row r="71" spans="1:5" s="267" customFormat="1" ht="34.15" customHeight="1" x14ac:dyDescent="0.25">
      <c r="A71" s="273" t="s">
        <v>1397</v>
      </c>
      <c r="B71" s="274">
        <v>80058</v>
      </c>
      <c r="C71" s="275" t="s">
        <v>1398</v>
      </c>
      <c r="D71" s="276">
        <v>7100</v>
      </c>
      <c r="E71" s="277" t="s">
        <v>1399</v>
      </c>
    </row>
    <row r="72" spans="1:5" s="267" customFormat="1" ht="44.25" customHeight="1" x14ac:dyDescent="0.25">
      <c r="A72" s="273" t="s">
        <v>1400</v>
      </c>
      <c r="B72" s="274">
        <v>80059</v>
      </c>
      <c r="C72" s="275" t="s">
        <v>1401</v>
      </c>
      <c r="D72" s="276">
        <v>9600</v>
      </c>
      <c r="E72" s="277" t="s">
        <v>535</v>
      </c>
    </row>
    <row r="73" spans="1:5" s="267" customFormat="1" ht="42.4" customHeight="1" x14ac:dyDescent="0.25">
      <c r="A73" s="273" t="s">
        <v>1329</v>
      </c>
      <c r="B73" s="274">
        <v>80060</v>
      </c>
      <c r="C73" s="275" t="s">
        <v>1402</v>
      </c>
      <c r="D73" s="276">
        <v>3400</v>
      </c>
      <c r="E73" s="277" t="s">
        <v>535</v>
      </c>
    </row>
    <row r="74" spans="1:5" s="267" customFormat="1" ht="52.5" customHeight="1" x14ac:dyDescent="0.25">
      <c r="A74" s="273" t="s">
        <v>1329</v>
      </c>
      <c r="B74" s="274">
        <v>80061</v>
      </c>
      <c r="C74" s="275" t="s">
        <v>1403</v>
      </c>
      <c r="D74" s="276">
        <v>16000</v>
      </c>
      <c r="E74" s="277" t="s">
        <v>535</v>
      </c>
    </row>
    <row r="75" spans="1:5" s="267" customFormat="1" ht="46.9" customHeight="1" x14ac:dyDescent="0.25">
      <c r="A75" s="273" t="s">
        <v>1329</v>
      </c>
      <c r="B75" s="274">
        <v>80062</v>
      </c>
      <c r="C75" s="275" t="s">
        <v>1404</v>
      </c>
      <c r="D75" s="276">
        <v>20300</v>
      </c>
      <c r="E75" s="277" t="s">
        <v>535</v>
      </c>
    </row>
    <row r="76" spans="1:5" s="267" customFormat="1" ht="22.15" customHeight="1" x14ac:dyDescent="0.25">
      <c r="A76" s="273" t="s">
        <v>1329</v>
      </c>
      <c r="B76" s="274">
        <v>80063</v>
      </c>
      <c r="C76" s="275" t="s">
        <v>1405</v>
      </c>
      <c r="D76" s="276">
        <v>6900</v>
      </c>
      <c r="E76" s="277" t="s">
        <v>535</v>
      </c>
    </row>
    <row r="77" spans="1:5" s="267" customFormat="1" ht="47.85" customHeight="1" x14ac:dyDescent="0.25">
      <c r="A77" s="273" t="s">
        <v>1329</v>
      </c>
      <c r="B77" s="274">
        <v>80064</v>
      </c>
      <c r="C77" s="275" t="s">
        <v>1406</v>
      </c>
      <c r="D77" s="276">
        <v>3800</v>
      </c>
      <c r="E77" s="277" t="s">
        <v>535</v>
      </c>
    </row>
    <row r="78" spans="1:5" s="267" customFormat="1" ht="19.5" customHeight="1" x14ac:dyDescent="0.25">
      <c r="A78" s="857" t="s">
        <v>1407</v>
      </c>
      <c r="B78" s="857"/>
      <c r="C78" s="857"/>
      <c r="D78" s="857"/>
      <c r="E78" s="857"/>
    </row>
    <row r="79" spans="1:5" s="267" customFormat="1" ht="43.35" customHeight="1" x14ac:dyDescent="0.25">
      <c r="A79" s="273" t="s">
        <v>1408</v>
      </c>
      <c r="B79" s="274">
        <v>80065</v>
      </c>
      <c r="C79" s="275" t="s">
        <v>1409</v>
      </c>
      <c r="D79" s="276">
        <v>67200</v>
      </c>
      <c r="E79" s="277" t="s">
        <v>535</v>
      </c>
    </row>
    <row r="80" spans="1:5" s="267" customFormat="1" ht="49.7" customHeight="1" x14ac:dyDescent="0.25">
      <c r="A80" s="273" t="s">
        <v>1408</v>
      </c>
      <c r="B80" s="274">
        <v>80066</v>
      </c>
      <c r="C80" s="275" t="s">
        <v>1410</v>
      </c>
      <c r="D80" s="276">
        <v>22300</v>
      </c>
      <c r="E80" s="277" t="s">
        <v>535</v>
      </c>
    </row>
    <row r="81" spans="1:5" s="267" customFormat="1" ht="70.900000000000006" customHeight="1" x14ac:dyDescent="0.25">
      <c r="A81" s="273" t="s">
        <v>1408</v>
      </c>
      <c r="B81" s="274">
        <v>80067</v>
      </c>
      <c r="C81" s="275" t="s">
        <v>1411</v>
      </c>
      <c r="D81" s="276">
        <v>26300</v>
      </c>
      <c r="E81" s="277" t="s">
        <v>535</v>
      </c>
    </row>
    <row r="82" spans="1:5" s="267" customFormat="1" ht="76.5" customHeight="1" x14ac:dyDescent="0.25">
      <c r="A82" s="273" t="s">
        <v>1408</v>
      </c>
      <c r="B82" s="274">
        <v>80068</v>
      </c>
      <c r="C82" s="275" t="s">
        <v>1412</v>
      </c>
      <c r="D82" s="276">
        <v>17800</v>
      </c>
      <c r="E82" s="277" t="s">
        <v>535</v>
      </c>
    </row>
    <row r="83" spans="1:5" s="267" customFormat="1" ht="47.85" customHeight="1" x14ac:dyDescent="0.25">
      <c r="A83" s="273" t="s">
        <v>1408</v>
      </c>
      <c r="B83" s="274">
        <v>80069</v>
      </c>
      <c r="C83" s="275" t="s">
        <v>1413</v>
      </c>
      <c r="D83" s="276">
        <v>4800</v>
      </c>
      <c r="E83" s="277" t="s">
        <v>535</v>
      </c>
    </row>
    <row r="84" spans="1:5" s="267" customFormat="1" ht="93" customHeight="1" x14ac:dyDescent="0.25">
      <c r="A84" s="273" t="s">
        <v>1408</v>
      </c>
      <c r="B84" s="274">
        <v>80070</v>
      </c>
      <c r="C84" s="275" t="s">
        <v>1414</v>
      </c>
      <c r="D84" s="276">
        <v>18300</v>
      </c>
      <c r="E84" s="277" t="s">
        <v>535</v>
      </c>
    </row>
    <row r="85" spans="1:5" s="267" customFormat="1" ht="103.15" customHeight="1" x14ac:dyDescent="0.25">
      <c r="A85" s="273" t="s">
        <v>1408</v>
      </c>
      <c r="B85" s="274">
        <v>80071</v>
      </c>
      <c r="C85" s="275" t="s">
        <v>1415</v>
      </c>
      <c r="D85" s="276">
        <v>26400</v>
      </c>
      <c r="E85" s="277" t="s">
        <v>535</v>
      </c>
    </row>
    <row r="86" spans="1:5" s="267" customFormat="1" ht="19.5" customHeight="1" x14ac:dyDescent="0.25">
      <c r="A86" s="857" t="s">
        <v>1416</v>
      </c>
      <c r="B86" s="857"/>
      <c r="C86" s="857"/>
      <c r="D86" s="857"/>
      <c r="E86" s="857"/>
    </row>
    <row r="87" spans="1:5" s="267" customFormat="1" ht="28.5" customHeight="1" x14ac:dyDescent="0.25">
      <c r="A87" s="273" t="s">
        <v>1408</v>
      </c>
      <c r="B87" s="274">
        <v>80072</v>
      </c>
      <c r="C87" s="275" t="s">
        <v>1417</v>
      </c>
      <c r="D87" s="276">
        <v>1100</v>
      </c>
      <c r="E87" s="277" t="s">
        <v>535</v>
      </c>
    </row>
    <row r="88" spans="1:5" s="267" customFormat="1" ht="52.5" customHeight="1" x14ac:dyDescent="0.25">
      <c r="A88" s="273" t="s">
        <v>1408</v>
      </c>
      <c r="B88" s="274">
        <v>80073</v>
      </c>
      <c r="C88" s="275" t="s">
        <v>1418</v>
      </c>
      <c r="D88" s="276">
        <v>5600</v>
      </c>
      <c r="E88" s="277" t="s">
        <v>535</v>
      </c>
    </row>
    <row r="89" spans="1:5" s="267" customFormat="1" ht="43.35" customHeight="1" x14ac:dyDescent="0.25">
      <c r="A89" s="273" t="s">
        <v>1408</v>
      </c>
      <c r="B89" s="274">
        <v>80074</v>
      </c>
      <c r="C89" s="275" t="s">
        <v>1419</v>
      </c>
      <c r="D89" s="276">
        <v>10100</v>
      </c>
      <c r="E89" s="277" t="s">
        <v>535</v>
      </c>
    </row>
    <row r="90" spans="1:5" s="267" customFormat="1" ht="44.25" customHeight="1" x14ac:dyDescent="0.25">
      <c r="A90" s="273" t="s">
        <v>1408</v>
      </c>
      <c r="B90" s="274">
        <v>80075</v>
      </c>
      <c r="C90" s="275" t="s">
        <v>1420</v>
      </c>
      <c r="D90" s="276">
        <v>6800</v>
      </c>
      <c r="E90" s="277" t="s">
        <v>535</v>
      </c>
    </row>
    <row r="91" spans="1:5" s="267" customFormat="1" ht="21" customHeight="1" x14ac:dyDescent="0.25">
      <c r="A91" s="857" t="s">
        <v>1421</v>
      </c>
      <c r="B91" s="857"/>
      <c r="C91" s="857"/>
      <c r="D91" s="857"/>
      <c r="E91" s="857"/>
    </row>
    <row r="92" spans="1:5" s="267" customFormat="1" ht="44.25" customHeight="1" x14ac:dyDescent="0.25">
      <c r="A92" s="273" t="s">
        <v>1351</v>
      </c>
      <c r="B92" s="274">
        <v>80076</v>
      </c>
      <c r="C92" s="275" t="s">
        <v>1352</v>
      </c>
      <c r="D92" s="276">
        <v>4750</v>
      </c>
      <c r="E92" s="277" t="s">
        <v>535</v>
      </c>
    </row>
    <row r="93" spans="1:5" s="267" customFormat="1" ht="44.25" customHeight="1" x14ac:dyDescent="0.25">
      <c r="A93" s="273" t="s">
        <v>1003</v>
      </c>
      <c r="B93" s="274">
        <v>80077</v>
      </c>
      <c r="C93" s="275" t="s">
        <v>1345</v>
      </c>
      <c r="D93" s="276">
        <v>1250</v>
      </c>
      <c r="E93" s="277" t="s">
        <v>535</v>
      </c>
    </row>
    <row r="94" spans="1:5" s="267" customFormat="1" ht="28.5" customHeight="1" x14ac:dyDescent="0.25">
      <c r="A94" s="273" t="s">
        <v>1003</v>
      </c>
      <c r="B94" s="274">
        <v>80078</v>
      </c>
      <c r="C94" s="275" t="s">
        <v>1346</v>
      </c>
      <c r="D94" s="276">
        <v>5000</v>
      </c>
      <c r="E94" s="277" t="s">
        <v>535</v>
      </c>
    </row>
    <row r="95" spans="1:5" s="267" customFormat="1" ht="82.9" customHeight="1" x14ac:dyDescent="0.25">
      <c r="A95" s="273" t="s">
        <v>1003</v>
      </c>
      <c r="B95" s="274">
        <v>80079</v>
      </c>
      <c r="C95" s="275" t="s">
        <v>1347</v>
      </c>
      <c r="D95" s="276">
        <v>10100</v>
      </c>
      <c r="E95" s="277" t="s">
        <v>535</v>
      </c>
    </row>
    <row r="96" spans="1:5" s="267" customFormat="1" ht="46.15" customHeight="1" x14ac:dyDescent="0.25">
      <c r="A96" s="273" t="s">
        <v>1003</v>
      </c>
      <c r="B96" s="274">
        <v>80080</v>
      </c>
      <c r="C96" s="275" t="s">
        <v>1422</v>
      </c>
      <c r="D96" s="276">
        <v>9850</v>
      </c>
      <c r="E96" s="277" t="s">
        <v>535</v>
      </c>
    </row>
    <row r="97" spans="1:5" s="267" customFormat="1" ht="99.6" customHeight="1" x14ac:dyDescent="0.25">
      <c r="A97" s="273" t="s">
        <v>1003</v>
      </c>
      <c r="B97" s="274">
        <v>80081</v>
      </c>
      <c r="C97" s="275" t="s">
        <v>1349</v>
      </c>
      <c r="D97" s="276">
        <v>12000</v>
      </c>
      <c r="E97" s="277" t="s">
        <v>535</v>
      </c>
    </row>
    <row r="98" spans="1:5" s="267" customFormat="1" ht="22.5" customHeight="1" x14ac:dyDescent="0.25">
      <c r="A98" s="273" t="s">
        <v>1003</v>
      </c>
      <c r="B98" s="274">
        <v>80082</v>
      </c>
      <c r="C98" s="275" t="s">
        <v>1350</v>
      </c>
      <c r="D98" s="276">
        <v>9600</v>
      </c>
      <c r="E98" s="277" t="s">
        <v>535</v>
      </c>
    </row>
    <row r="99" spans="1:5" s="267" customFormat="1" ht="53.45" customHeight="1" x14ac:dyDescent="0.25">
      <c r="A99" s="273" t="s">
        <v>1351</v>
      </c>
      <c r="B99" s="274">
        <v>80083</v>
      </c>
      <c r="C99" s="275" t="s">
        <v>1352</v>
      </c>
      <c r="D99" s="276">
        <v>4750</v>
      </c>
      <c r="E99" s="277" t="s">
        <v>535</v>
      </c>
    </row>
    <row r="100" spans="1:5" s="267" customFormat="1" ht="46.9" customHeight="1" x14ac:dyDescent="0.25">
      <c r="A100" s="273" t="s">
        <v>1351</v>
      </c>
      <c r="B100" s="274">
        <v>80084</v>
      </c>
      <c r="C100" s="275" t="s">
        <v>1353</v>
      </c>
      <c r="D100" s="276">
        <v>3200</v>
      </c>
      <c r="E100" s="277" t="s">
        <v>535</v>
      </c>
    </row>
    <row r="101" spans="1:5" s="267" customFormat="1" ht="65.45" customHeight="1" x14ac:dyDescent="0.25">
      <c r="A101" s="273" t="s">
        <v>1423</v>
      </c>
      <c r="B101" s="274">
        <v>80085</v>
      </c>
      <c r="C101" s="275" t="s">
        <v>1424</v>
      </c>
      <c r="D101" s="276">
        <v>3600</v>
      </c>
      <c r="E101" s="277" t="s">
        <v>535</v>
      </c>
    </row>
    <row r="102" spans="1:5" s="267" customFormat="1" ht="37.700000000000003" customHeight="1" x14ac:dyDescent="0.25">
      <c r="A102" s="273" t="s">
        <v>1423</v>
      </c>
      <c r="B102" s="274">
        <v>80086</v>
      </c>
      <c r="C102" s="279" t="s">
        <v>1425</v>
      </c>
      <c r="D102" s="276">
        <v>17600</v>
      </c>
      <c r="E102" s="277" t="s">
        <v>535</v>
      </c>
    </row>
    <row r="103" spans="1:5" s="267" customFormat="1" ht="78.400000000000006" customHeight="1" x14ac:dyDescent="0.25">
      <c r="A103" s="273" t="s">
        <v>1426</v>
      </c>
      <c r="B103" s="274">
        <v>80087</v>
      </c>
      <c r="C103" s="275" t="s">
        <v>1427</v>
      </c>
      <c r="D103" s="276">
        <v>5300</v>
      </c>
      <c r="E103" s="277" t="s">
        <v>535</v>
      </c>
    </row>
    <row r="104" spans="1:5" s="267" customFormat="1" ht="99.6" customHeight="1" x14ac:dyDescent="0.25">
      <c r="A104" s="273" t="s">
        <v>1423</v>
      </c>
      <c r="B104" s="274">
        <v>80088</v>
      </c>
      <c r="C104" s="275" t="s">
        <v>1428</v>
      </c>
      <c r="D104" s="276">
        <v>25600</v>
      </c>
      <c r="E104" s="277" t="s">
        <v>535</v>
      </c>
    </row>
    <row r="105" spans="1:5" s="267" customFormat="1" ht="76.5" customHeight="1" x14ac:dyDescent="0.25">
      <c r="A105" s="273" t="s">
        <v>1426</v>
      </c>
      <c r="B105" s="274">
        <v>80089</v>
      </c>
      <c r="C105" s="275" t="s">
        <v>1429</v>
      </c>
      <c r="D105" s="276">
        <v>5300</v>
      </c>
      <c r="E105" s="277" t="s">
        <v>535</v>
      </c>
    </row>
    <row r="106" spans="1:5" s="267" customFormat="1" ht="53.45" customHeight="1" x14ac:dyDescent="0.25">
      <c r="A106" s="273" t="s">
        <v>1423</v>
      </c>
      <c r="B106" s="274">
        <v>80090</v>
      </c>
      <c r="C106" s="275" t="s">
        <v>1430</v>
      </c>
      <c r="D106" s="276">
        <v>29500</v>
      </c>
      <c r="E106" s="277" t="s">
        <v>535</v>
      </c>
    </row>
    <row r="107" spans="1:5" s="267" customFormat="1" ht="49.7" customHeight="1" x14ac:dyDescent="0.25">
      <c r="A107" s="273" t="s">
        <v>1423</v>
      </c>
      <c r="B107" s="274">
        <v>80091</v>
      </c>
      <c r="C107" s="275" t="s">
        <v>1431</v>
      </c>
      <c r="D107" s="276">
        <v>53800</v>
      </c>
      <c r="E107" s="277" t="s">
        <v>535</v>
      </c>
    </row>
    <row r="108" spans="1:5" s="267" customFormat="1" ht="38.65" customHeight="1" x14ac:dyDescent="0.25">
      <c r="A108" s="273" t="s">
        <v>1423</v>
      </c>
      <c r="B108" s="274">
        <v>80092</v>
      </c>
      <c r="C108" s="275" t="s">
        <v>1432</v>
      </c>
      <c r="D108" s="276">
        <v>13680</v>
      </c>
      <c r="E108" s="277" t="s">
        <v>535</v>
      </c>
    </row>
    <row r="109" spans="1:5" s="267" customFormat="1" ht="98.65" customHeight="1" x14ac:dyDescent="0.25">
      <c r="A109" s="273" t="s">
        <v>1423</v>
      </c>
      <c r="B109" s="274">
        <v>80093</v>
      </c>
      <c r="C109" s="275" t="s">
        <v>1433</v>
      </c>
      <c r="D109" s="276">
        <v>35000</v>
      </c>
      <c r="E109" s="277" t="s">
        <v>535</v>
      </c>
    </row>
    <row r="110" spans="1:5" s="267" customFormat="1" ht="100.35" customHeight="1" x14ac:dyDescent="0.25">
      <c r="A110" s="273" t="s">
        <v>1423</v>
      </c>
      <c r="B110" s="274">
        <v>80094</v>
      </c>
      <c r="C110" s="275" t="s">
        <v>1434</v>
      </c>
      <c r="D110" s="276">
        <v>35000</v>
      </c>
      <c r="E110" s="277" t="s">
        <v>535</v>
      </c>
    </row>
    <row r="111" spans="1:5" s="267" customFormat="1" ht="112.35" customHeight="1" x14ac:dyDescent="0.25">
      <c r="A111" s="273" t="s">
        <v>1435</v>
      </c>
      <c r="B111" s="274">
        <v>80095</v>
      </c>
      <c r="C111" s="275" t="s">
        <v>1436</v>
      </c>
      <c r="D111" s="276">
        <v>38000</v>
      </c>
      <c r="E111" s="277" t="s">
        <v>535</v>
      </c>
    </row>
    <row r="112" spans="1:5" s="267" customFormat="1" ht="51.6" customHeight="1" x14ac:dyDescent="0.25">
      <c r="A112" s="273" t="s">
        <v>1435</v>
      </c>
      <c r="B112" s="274">
        <v>80096</v>
      </c>
      <c r="C112" s="275" t="s">
        <v>1437</v>
      </c>
      <c r="D112" s="276">
        <v>56800</v>
      </c>
      <c r="E112" s="277" t="s">
        <v>535</v>
      </c>
    </row>
    <row r="113" spans="1:5" s="267" customFormat="1" ht="44.25" customHeight="1" x14ac:dyDescent="0.25">
      <c r="A113" s="273" t="s">
        <v>1435</v>
      </c>
      <c r="B113" s="274">
        <v>80097</v>
      </c>
      <c r="C113" s="275" t="s">
        <v>1438</v>
      </c>
      <c r="D113" s="276">
        <v>33000</v>
      </c>
      <c r="E113" s="277" t="s">
        <v>535</v>
      </c>
    </row>
    <row r="114" spans="1:5" s="267" customFormat="1" ht="47.85" customHeight="1" x14ac:dyDescent="0.25">
      <c r="A114" s="273" t="s">
        <v>1435</v>
      </c>
      <c r="B114" s="274">
        <v>80098</v>
      </c>
      <c r="C114" s="275" t="s">
        <v>1439</v>
      </c>
      <c r="D114" s="276">
        <v>3600</v>
      </c>
      <c r="E114" s="277" t="s">
        <v>535</v>
      </c>
    </row>
    <row r="115" spans="1:5" s="267" customFormat="1" ht="29.45" customHeight="1" x14ac:dyDescent="0.25">
      <c r="A115" s="273" t="s">
        <v>1435</v>
      </c>
      <c r="B115" s="274">
        <v>80099</v>
      </c>
      <c r="C115" s="275" t="s">
        <v>1440</v>
      </c>
      <c r="D115" s="276">
        <v>3600</v>
      </c>
      <c r="E115" s="277" t="s">
        <v>535</v>
      </c>
    </row>
    <row r="116" spans="1:5" s="267" customFormat="1" ht="47.85" customHeight="1" x14ac:dyDescent="0.25">
      <c r="A116" s="273" t="s">
        <v>1441</v>
      </c>
      <c r="B116" s="274">
        <v>80100</v>
      </c>
      <c r="C116" s="275" t="s">
        <v>1442</v>
      </c>
      <c r="D116" s="276">
        <v>4100</v>
      </c>
      <c r="E116" s="277" t="s">
        <v>535</v>
      </c>
    </row>
    <row r="117" spans="1:5" s="267" customFormat="1" ht="45.2" customHeight="1" x14ac:dyDescent="0.25">
      <c r="A117" s="273" t="s">
        <v>1443</v>
      </c>
      <c r="B117" s="274">
        <v>80101</v>
      </c>
      <c r="C117" s="275" t="s">
        <v>1444</v>
      </c>
      <c r="D117" s="276">
        <v>3800</v>
      </c>
      <c r="E117" s="277" t="s">
        <v>535</v>
      </c>
    </row>
    <row r="118" spans="1:5" s="267" customFormat="1" ht="33.200000000000003" customHeight="1" x14ac:dyDescent="0.25">
      <c r="A118" s="273" t="s">
        <v>1445</v>
      </c>
      <c r="B118" s="274">
        <v>80102</v>
      </c>
      <c r="C118" s="275" t="s">
        <v>1446</v>
      </c>
      <c r="D118" s="276">
        <v>3800</v>
      </c>
      <c r="E118" s="277" t="s">
        <v>535</v>
      </c>
    </row>
    <row r="119" spans="1:5" s="267" customFormat="1" ht="39.75" customHeight="1" x14ac:dyDescent="0.25">
      <c r="A119" s="273" t="s">
        <v>1435</v>
      </c>
      <c r="B119" s="274">
        <v>80103</v>
      </c>
      <c r="C119" s="275" t="s">
        <v>1447</v>
      </c>
      <c r="D119" s="276">
        <v>21200</v>
      </c>
      <c r="E119" s="277" t="s">
        <v>535</v>
      </c>
    </row>
    <row r="120" spans="1:5" s="267" customFormat="1" ht="49.5" customHeight="1" x14ac:dyDescent="0.25">
      <c r="A120" s="273" t="s">
        <v>1435</v>
      </c>
      <c r="B120" s="274">
        <v>80104</v>
      </c>
      <c r="C120" s="275" t="s">
        <v>1448</v>
      </c>
      <c r="D120" s="276">
        <v>38200</v>
      </c>
      <c r="E120" s="277" t="s">
        <v>535</v>
      </c>
    </row>
    <row r="121" spans="1:5" s="267" customFormat="1" ht="106.9" customHeight="1" x14ac:dyDescent="0.25">
      <c r="A121" s="273" t="s">
        <v>1435</v>
      </c>
      <c r="B121" s="274">
        <v>80105</v>
      </c>
      <c r="C121" s="275" t="s">
        <v>1449</v>
      </c>
      <c r="D121" s="276">
        <v>56800</v>
      </c>
      <c r="E121" s="277" t="s">
        <v>535</v>
      </c>
    </row>
    <row r="122" spans="1:5" s="267" customFormat="1" ht="113.25" customHeight="1" x14ac:dyDescent="0.25">
      <c r="A122" s="273" t="s">
        <v>1435</v>
      </c>
      <c r="B122" s="274">
        <v>80106</v>
      </c>
      <c r="C122" s="275" t="s">
        <v>1450</v>
      </c>
      <c r="D122" s="276">
        <v>56800</v>
      </c>
      <c r="E122" s="277" t="s">
        <v>535</v>
      </c>
    </row>
    <row r="123" spans="1:5" s="267" customFormat="1" ht="22.5" customHeight="1" x14ac:dyDescent="0.25">
      <c r="A123" s="856" t="s">
        <v>1451</v>
      </c>
      <c r="B123" s="856"/>
      <c r="C123" s="856"/>
      <c r="D123" s="856"/>
      <c r="E123" s="856"/>
    </row>
    <row r="124" spans="1:5" s="267" customFormat="1" ht="22.5" customHeight="1" x14ac:dyDescent="0.25">
      <c r="A124" s="273" t="s">
        <v>1423</v>
      </c>
      <c r="B124" s="274">
        <v>80107</v>
      </c>
      <c r="C124" s="275" t="s">
        <v>1452</v>
      </c>
      <c r="D124" s="276">
        <v>7100</v>
      </c>
      <c r="E124" s="277" t="s">
        <v>535</v>
      </c>
    </row>
    <row r="125" spans="1:5" s="267" customFormat="1" ht="25.7" customHeight="1" x14ac:dyDescent="0.25">
      <c r="A125" s="273" t="s">
        <v>1423</v>
      </c>
      <c r="B125" s="274">
        <v>80108</v>
      </c>
      <c r="C125" s="275" t="s">
        <v>1453</v>
      </c>
      <c r="D125" s="276">
        <v>8300</v>
      </c>
      <c r="E125" s="277" t="s">
        <v>535</v>
      </c>
    </row>
    <row r="126" spans="1:5" s="267" customFormat="1" ht="45.2" customHeight="1" x14ac:dyDescent="0.25">
      <c r="A126" s="273" t="s">
        <v>1423</v>
      </c>
      <c r="B126" s="274">
        <v>80109</v>
      </c>
      <c r="C126" s="275" t="s">
        <v>1454</v>
      </c>
      <c r="D126" s="276">
        <v>8850</v>
      </c>
      <c r="E126" s="277" t="s">
        <v>535</v>
      </c>
    </row>
    <row r="127" spans="1:5" s="267" customFormat="1" ht="49.7" customHeight="1" x14ac:dyDescent="0.25">
      <c r="A127" s="273" t="s">
        <v>1423</v>
      </c>
      <c r="B127" s="274">
        <v>80110</v>
      </c>
      <c r="C127" s="275" t="s">
        <v>1455</v>
      </c>
      <c r="D127" s="276">
        <v>12500</v>
      </c>
      <c r="E127" s="277" t="s">
        <v>535</v>
      </c>
    </row>
    <row r="128" spans="1:5" s="267" customFormat="1" ht="42.4" customHeight="1" x14ac:dyDescent="0.25">
      <c r="A128" s="273" t="s">
        <v>1423</v>
      </c>
      <c r="B128" s="274">
        <v>80111</v>
      </c>
      <c r="C128" s="275" t="s">
        <v>1456</v>
      </c>
      <c r="D128" s="276">
        <v>14000</v>
      </c>
      <c r="E128" s="277" t="s">
        <v>535</v>
      </c>
    </row>
    <row r="129" spans="1:5" s="267" customFormat="1" ht="68.099999999999994" customHeight="1" x14ac:dyDescent="0.25">
      <c r="A129" s="273" t="s">
        <v>1423</v>
      </c>
      <c r="B129" s="274">
        <v>80112</v>
      </c>
      <c r="C129" s="275" t="s">
        <v>1457</v>
      </c>
      <c r="D129" s="276">
        <v>20700</v>
      </c>
      <c r="E129" s="277" t="s">
        <v>535</v>
      </c>
    </row>
    <row r="130" spans="1:5" s="267" customFormat="1" ht="51.6" customHeight="1" x14ac:dyDescent="0.25">
      <c r="A130" s="273" t="s">
        <v>1423</v>
      </c>
      <c r="B130" s="274">
        <v>80113</v>
      </c>
      <c r="C130" s="275" t="s">
        <v>1458</v>
      </c>
      <c r="D130" s="276">
        <v>7100</v>
      </c>
      <c r="E130" s="277" t="s">
        <v>535</v>
      </c>
    </row>
    <row r="131" spans="1:5" s="267" customFormat="1" ht="56.25" customHeight="1" x14ac:dyDescent="0.25">
      <c r="A131" s="273" t="s">
        <v>1423</v>
      </c>
      <c r="B131" s="274">
        <v>80114</v>
      </c>
      <c r="C131" s="275" t="s">
        <v>1459</v>
      </c>
      <c r="D131" s="276">
        <v>8300</v>
      </c>
      <c r="E131" s="277" t="s">
        <v>535</v>
      </c>
    </row>
    <row r="132" spans="1:5" s="267" customFormat="1" ht="53.45" customHeight="1" x14ac:dyDescent="0.25">
      <c r="A132" s="273" t="s">
        <v>1423</v>
      </c>
      <c r="B132" s="274">
        <v>80115</v>
      </c>
      <c r="C132" s="275" t="s">
        <v>1460</v>
      </c>
      <c r="D132" s="276">
        <v>15000</v>
      </c>
      <c r="E132" s="277" t="s">
        <v>535</v>
      </c>
    </row>
    <row r="133" spans="1:5" s="267" customFormat="1" ht="46.9" customHeight="1" x14ac:dyDescent="0.25">
      <c r="A133" s="273" t="s">
        <v>1423</v>
      </c>
      <c r="B133" s="274">
        <v>80116</v>
      </c>
      <c r="C133" s="275" t="s">
        <v>1461</v>
      </c>
      <c r="D133" s="276">
        <v>7650</v>
      </c>
      <c r="E133" s="277" t="s">
        <v>535</v>
      </c>
    </row>
    <row r="134" spans="1:5" s="267" customFormat="1" ht="50.65" customHeight="1" x14ac:dyDescent="0.25">
      <c r="A134" s="273" t="s">
        <v>1423</v>
      </c>
      <c r="B134" s="274">
        <v>80117</v>
      </c>
      <c r="C134" s="275" t="s">
        <v>1462</v>
      </c>
      <c r="D134" s="276">
        <v>7650</v>
      </c>
      <c r="E134" s="277" t="s">
        <v>535</v>
      </c>
    </row>
    <row r="135" spans="1:5" s="267" customFormat="1" ht="74.650000000000006" customHeight="1" x14ac:dyDescent="0.25">
      <c r="A135" s="273" t="s">
        <v>1423</v>
      </c>
      <c r="B135" s="274">
        <v>80118</v>
      </c>
      <c r="C135" s="275" t="s">
        <v>1463</v>
      </c>
      <c r="D135" s="276">
        <v>15000</v>
      </c>
      <c r="E135" s="277" t="s">
        <v>535</v>
      </c>
    </row>
    <row r="136" spans="1:5" s="267" customFormat="1" ht="65.45" customHeight="1" x14ac:dyDescent="0.25">
      <c r="A136" s="273" t="s">
        <v>1423</v>
      </c>
      <c r="B136" s="274">
        <v>80119</v>
      </c>
      <c r="C136" s="275" t="s">
        <v>1464</v>
      </c>
      <c r="D136" s="276">
        <v>8250</v>
      </c>
      <c r="E136" s="277" t="s">
        <v>535</v>
      </c>
    </row>
    <row r="137" spans="1:5" s="267" customFormat="1" ht="30.4" customHeight="1" x14ac:dyDescent="0.25">
      <c r="A137" s="273" t="s">
        <v>1423</v>
      </c>
      <c r="B137" s="274">
        <v>80120</v>
      </c>
      <c r="C137" s="275" t="s">
        <v>1465</v>
      </c>
      <c r="D137" s="276">
        <v>15000</v>
      </c>
      <c r="E137" s="277" t="s">
        <v>535</v>
      </c>
    </row>
    <row r="138" spans="1:5" s="267" customFormat="1" ht="19.5" customHeight="1" x14ac:dyDescent="0.25">
      <c r="A138" s="857" t="s">
        <v>1416</v>
      </c>
      <c r="B138" s="857"/>
      <c r="C138" s="857"/>
      <c r="D138" s="857"/>
      <c r="E138" s="857"/>
    </row>
    <row r="139" spans="1:5" s="267" customFormat="1" ht="25.7" customHeight="1" x14ac:dyDescent="0.25">
      <c r="A139" s="273" t="s">
        <v>1423</v>
      </c>
      <c r="B139" s="274">
        <v>80121</v>
      </c>
      <c r="C139" s="275" t="s">
        <v>1466</v>
      </c>
      <c r="D139" s="276">
        <v>12100</v>
      </c>
      <c r="E139" s="277" t="s">
        <v>535</v>
      </c>
    </row>
    <row r="140" spans="1:5" s="267" customFormat="1" ht="19.5" customHeight="1" x14ac:dyDescent="0.25">
      <c r="A140" s="273" t="s">
        <v>1423</v>
      </c>
      <c r="B140" s="274">
        <v>80122</v>
      </c>
      <c r="C140" s="275" t="s">
        <v>1467</v>
      </c>
      <c r="D140" s="276">
        <v>1800</v>
      </c>
      <c r="E140" s="277" t="s">
        <v>535</v>
      </c>
    </row>
    <row r="141" spans="1:5" s="267" customFormat="1" ht="19.5" customHeight="1" x14ac:dyDescent="0.25">
      <c r="A141" s="273" t="s">
        <v>1423</v>
      </c>
      <c r="B141" s="274">
        <v>80123</v>
      </c>
      <c r="C141" s="275" t="s">
        <v>1468</v>
      </c>
      <c r="D141" s="276">
        <v>1800</v>
      </c>
      <c r="E141" s="277" t="s">
        <v>535</v>
      </c>
    </row>
    <row r="142" spans="1:5" s="267" customFormat="1" ht="22.15" customHeight="1" x14ac:dyDescent="0.25">
      <c r="A142" s="857" t="s">
        <v>1469</v>
      </c>
      <c r="B142" s="857"/>
      <c r="C142" s="857"/>
      <c r="D142" s="857"/>
      <c r="E142" s="857"/>
    </row>
    <row r="143" spans="1:5" s="267" customFormat="1" ht="52.5" customHeight="1" x14ac:dyDescent="0.25">
      <c r="A143" s="273" t="s">
        <v>1423</v>
      </c>
      <c r="B143" s="274">
        <v>80124</v>
      </c>
      <c r="C143" s="275" t="s">
        <v>1470</v>
      </c>
      <c r="D143" s="276">
        <v>5100</v>
      </c>
      <c r="E143" s="277" t="s">
        <v>535</v>
      </c>
    </row>
    <row r="144" spans="1:5" s="267" customFormat="1" ht="32.25" customHeight="1" x14ac:dyDescent="0.25">
      <c r="A144" s="273" t="s">
        <v>1423</v>
      </c>
      <c r="B144" s="274">
        <v>80125</v>
      </c>
      <c r="C144" s="275" t="s">
        <v>1471</v>
      </c>
      <c r="D144" s="276">
        <v>36000</v>
      </c>
      <c r="E144" s="277" t="s">
        <v>535</v>
      </c>
    </row>
    <row r="145" spans="1:5" s="267" customFormat="1" ht="47.85" customHeight="1" x14ac:dyDescent="0.25">
      <c r="A145" s="273" t="s">
        <v>1423</v>
      </c>
      <c r="B145" s="274">
        <v>80126</v>
      </c>
      <c r="C145" s="275" t="s">
        <v>1472</v>
      </c>
      <c r="D145" s="276">
        <v>14800</v>
      </c>
      <c r="E145" s="277" t="s">
        <v>535</v>
      </c>
    </row>
    <row r="146" spans="1:5" s="267" customFormat="1" ht="47.85" customHeight="1" x14ac:dyDescent="0.25">
      <c r="A146" s="273" t="s">
        <v>967</v>
      </c>
      <c r="B146" s="274">
        <v>80127</v>
      </c>
      <c r="C146" s="275" t="s">
        <v>1473</v>
      </c>
      <c r="D146" s="276">
        <v>2200</v>
      </c>
      <c r="E146" s="277" t="s">
        <v>535</v>
      </c>
    </row>
    <row r="147" spans="1:5" s="267" customFormat="1" ht="30" customHeight="1" x14ac:dyDescent="0.25">
      <c r="A147" s="857" t="s">
        <v>1474</v>
      </c>
      <c r="B147" s="857"/>
      <c r="C147" s="857"/>
      <c r="D147" s="857"/>
      <c r="E147" s="857"/>
    </row>
    <row r="148" spans="1:5" s="267" customFormat="1" ht="98.65" customHeight="1" x14ac:dyDescent="0.25">
      <c r="A148" s="273" t="s">
        <v>1435</v>
      </c>
      <c r="B148" s="274">
        <v>80128</v>
      </c>
      <c r="C148" s="275" t="s">
        <v>1475</v>
      </c>
      <c r="D148" s="276">
        <v>22000</v>
      </c>
      <c r="E148" s="277" t="s">
        <v>535</v>
      </c>
    </row>
    <row r="149" spans="1:5" s="267" customFormat="1" ht="85.7" customHeight="1" x14ac:dyDescent="0.25">
      <c r="A149" s="273" t="s">
        <v>1435</v>
      </c>
      <c r="B149" s="274">
        <v>80129</v>
      </c>
      <c r="C149" s="275" t="s">
        <v>1476</v>
      </c>
      <c r="D149" s="276">
        <v>22000</v>
      </c>
      <c r="E149" s="277" t="s">
        <v>535</v>
      </c>
    </row>
    <row r="150" spans="1:5" s="267" customFormat="1" ht="25.5" customHeight="1" x14ac:dyDescent="0.25">
      <c r="A150" s="857" t="s">
        <v>1477</v>
      </c>
      <c r="B150" s="857"/>
      <c r="C150" s="857"/>
      <c r="D150" s="857"/>
      <c r="E150" s="857"/>
    </row>
    <row r="151" spans="1:5" s="267" customFormat="1" ht="41.45" customHeight="1" x14ac:dyDescent="0.25">
      <c r="A151" s="273" t="s">
        <v>1435</v>
      </c>
      <c r="B151" s="274">
        <v>80130</v>
      </c>
      <c r="C151" s="275" t="s">
        <v>1478</v>
      </c>
      <c r="D151" s="276">
        <v>2950</v>
      </c>
      <c r="E151" s="277" t="s">
        <v>535</v>
      </c>
    </row>
    <row r="152" spans="1:5" s="267" customFormat="1" ht="51.6" customHeight="1" x14ac:dyDescent="0.25">
      <c r="A152" s="273" t="s">
        <v>1435</v>
      </c>
      <c r="B152" s="274">
        <v>80131</v>
      </c>
      <c r="C152" s="275" t="s">
        <v>1479</v>
      </c>
      <c r="D152" s="276">
        <v>6850</v>
      </c>
      <c r="E152" s="277" t="s">
        <v>535</v>
      </c>
    </row>
    <row r="153" spans="1:5" s="267" customFormat="1" ht="32.25" customHeight="1" x14ac:dyDescent="0.25">
      <c r="A153" s="273" t="s">
        <v>1435</v>
      </c>
      <c r="B153" s="274">
        <v>80132</v>
      </c>
      <c r="C153" s="275" t="s">
        <v>1480</v>
      </c>
      <c r="D153" s="276">
        <v>3250</v>
      </c>
      <c r="E153" s="277" t="s">
        <v>535</v>
      </c>
    </row>
    <row r="154" spans="1:5" s="267" customFormat="1" ht="46.15" customHeight="1" x14ac:dyDescent="0.25">
      <c r="A154" s="273" t="s">
        <v>1435</v>
      </c>
      <c r="B154" s="274">
        <v>80133</v>
      </c>
      <c r="C154" s="275" t="s">
        <v>1481</v>
      </c>
      <c r="D154" s="276">
        <v>3250</v>
      </c>
      <c r="E154" s="277" t="s">
        <v>535</v>
      </c>
    </row>
    <row r="155" spans="1:5" s="267" customFormat="1" ht="28.5" customHeight="1" x14ac:dyDescent="0.25">
      <c r="A155" s="273" t="s">
        <v>1435</v>
      </c>
      <c r="B155" s="274">
        <v>80134</v>
      </c>
      <c r="C155" s="275" t="s">
        <v>1482</v>
      </c>
      <c r="D155" s="276">
        <v>3250</v>
      </c>
      <c r="E155" s="277" t="s">
        <v>535</v>
      </c>
    </row>
    <row r="156" spans="1:5" s="267" customFormat="1" ht="56.25" customHeight="1" x14ac:dyDescent="0.25">
      <c r="A156" s="273" t="s">
        <v>1435</v>
      </c>
      <c r="B156" s="274">
        <v>80135</v>
      </c>
      <c r="C156" s="275" t="s">
        <v>1483</v>
      </c>
      <c r="D156" s="276">
        <v>3250</v>
      </c>
      <c r="E156" s="277" t="s">
        <v>535</v>
      </c>
    </row>
    <row r="157" spans="1:5" s="267" customFormat="1" ht="22.5" customHeight="1" x14ac:dyDescent="0.25">
      <c r="A157" s="857" t="s">
        <v>1484</v>
      </c>
      <c r="B157" s="857"/>
      <c r="C157" s="857"/>
      <c r="D157" s="857"/>
      <c r="E157" s="857"/>
    </row>
    <row r="158" spans="1:5" s="267" customFormat="1" ht="51.6" customHeight="1" x14ac:dyDescent="0.25">
      <c r="A158" s="273" t="s">
        <v>1435</v>
      </c>
      <c r="B158" s="274">
        <v>80136</v>
      </c>
      <c r="C158" s="275" t="s">
        <v>1485</v>
      </c>
      <c r="D158" s="276">
        <v>82000</v>
      </c>
      <c r="E158" s="277" t="s">
        <v>535</v>
      </c>
    </row>
    <row r="159" spans="1:5" s="267" customFormat="1" ht="44.25" customHeight="1" x14ac:dyDescent="0.25">
      <c r="A159" s="273" t="s">
        <v>1435</v>
      </c>
      <c r="B159" s="274">
        <v>80137</v>
      </c>
      <c r="C159" s="275" t="s">
        <v>1486</v>
      </c>
      <c r="D159" s="276">
        <v>112000</v>
      </c>
      <c r="E159" s="277" t="s">
        <v>535</v>
      </c>
    </row>
    <row r="160" spans="1:5" s="267" customFormat="1" ht="46.9" customHeight="1" x14ac:dyDescent="0.25">
      <c r="A160" s="273" t="s">
        <v>1435</v>
      </c>
      <c r="B160" s="274">
        <v>80138</v>
      </c>
      <c r="C160" s="275" t="s">
        <v>1487</v>
      </c>
      <c r="D160" s="276">
        <v>116000</v>
      </c>
      <c r="E160" s="277" t="s">
        <v>535</v>
      </c>
    </row>
    <row r="161" spans="1:5" s="267" customFormat="1" ht="51.6" customHeight="1" x14ac:dyDescent="0.25">
      <c r="A161" s="273" t="s">
        <v>1435</v>
      </c>
      <c r="B161" s="274">
        <v>80139</v>
      </c>
      <c r="C161" s="275" t="s">
        <v>1488</v>
      </c>
      <c r="D161" s="276">
        <v>120000</v>
      </c>
      <c r="E161" s="277" t="s">
        <v>535</v>
      </c>
    </row>
    <row r="162" spans="1:5" s="267" customFormat="1" ht="51.6" customHeight="1" x14ac:dyDescent="0.25">
      <c r="A162" s="273" t="s">
        <v>1435</v>
      </c>
      <c r="B162" s="274">
        <v>80140</v>
      </c>
      <c r="C162" s="275" t="s">
        <v>1489</v>
      </c>
      <c r="D162" s="276">
        <v>124000</v>
      </c>
      <c r="E162" s="277" t="s">
        <v>535</v>
      </c>
    </row>
    <row r="163" spans="1:5" s="267" customFormat="1" ht="95.85" customHeight="1" x14ac:dyDescent="0.25">
      <c r="A163" s="273" t="s">
        <v>1435</v>
      </c>
      <c r="B163" s="274">
        <v>80141</v>
      </c>
      <c r="C163" s="275" t="s">
        <v>1490</v>
      </c>
      <c r="D163" s="276">
        <v>302000</v>
      </c>
      <c r="E163" s="277" t="s">
        <v>535</v>
      </c>
    </row>
    <row r="164" spans="1:5" s="267" customFormat="1" ht="18" customHeight="1" x14ac:dyDescent="0.25">
      <c r="A164" s="856" t="s">
        <v>1491</v>
      </c>
      <c r="B164" s="856"/>
      <c r="C164" s="856"/>
      <c r="D164" s="856"/>
      <c r="E164" s="856"/>
    </row>
    <row r="165" spans="1:5" s="267" customFormat="1" ht="39.6" customHeight="1" x14ac:dyDescent="0.25">
      <c r="A165" s="273" t="s">
        <v>1356</v>
      </c>
      <c r="B165" s="274">
        <v>80142</v>
      </c>
      <c r="C165" s="275" t="s">
        <v>1344</v>
      </c>
      <c r="D165" s="276">
        <v>9000</v>
      </c>
      <c r="E165" s="277" t="s">
        <v>535</v>
      </c>
    </row>
    <row r="166" spans="1:5" s="267" customFormat="1" ht="44.25" customHeight="1" x14ac:dyDescent="0.25">
      <c r="A166" s="273" t="s">
        <v>1356</v>
      </c>
      <c r="B166" s="274">
        <v>80143</v>
      </c>
      <c r="C166" s="275" t="s">
        <v>1492</v>
      </c>
      <c r="D166" s="276">
        <v>3700</v>
      </c>
      <c r="E166" s="277" t="s">
        <v>535</v>
      </c>
    </row>
    <row r="167" spans="1:5" s="267" customFormat="1" ht="146.44999999999999" customHeight="1" x14ac:dyDescent="0.25">
      <c r="A167" s="273" t="s">
        <v>1356</v>
      </c>
      <c r="B167" s="274">
        <v>80144</v>
      </c>
      <c r="C167" s="275" t="s">
        <v>1493</v>
      </c>
      <c r="D167" s="276">
        <v>6900</v>
      </c>
      <c r="E167" s="277" t="s">
        <v>535</v>
      </c>
    </row>
    <row r="168" spans="1:5" s="267" customFormat="1" ht="146.44999999999999" customHeight="1" x14ac:dyDescent="0.25">
      <c r="A168" s="273" t="s">
        <v>1329</v>
      </c>
      <c r="B168" s="274">
        <v>80145</v>
      </c>
      <c r="C168" s="279" t="s">
        <v>1494</v>
      </c>
      <c r="D168" s="276">
        <v>135000</v>
      </c>
      <c r="E168" s="277" t="s">
        <v>535</v>
      </c>
    </row>
    <row r="169" spans="1:5" s="267" customFormat="1" ht="191.65" customHeight="1" x14ac:dyDescent="0.25">
      <c r="A169" s="273" t="s">
        <v>1329</v>
      </c>
      <c r="B169" s="274">
        <v>80146</v>
      </c>
      <c r="C169" s="279" t="s">
        <v>1495</v>
      </c>
      <c r="D169" s="276">
        <v>154000</v>
      </c>
      <c r="E169" s="277" t="s">
        <v>535</v>
      </c>
    </row>
    <row r="170" spans="1:5" s="267" customFormat="1" ht="94.9" customHeight="1" x14ac:dyDescent="0.25">
      <c r="A170" s="273" t="s">
        <v>1329</v>
      </c>
      <c r="B170" s="274">
        <v>80147</v>
      </c>
      <c r="C170" s="275" t="s">
        <v>1496</v>
      </c>
      <c r="D170" s="276">
        <v>302000</v>
      </c>
      <c r="E170" s="277" t="s">
        <v>535</v>
      </c>
    </row>
    <row r="171" spans="1:5" s="267" customFormat="1" ht="100.35" customHeight="1" x14ac:dyDescent="0.25">
      <c r="A171" s="273" t="s">
        <v>1329</v>
      </c>
      <c r="B171" s="274">
        <v>80148</v>
      </c>
      <c r="C171" s="275" t="s">
        <v>1497</v>
      </c>
      <c r="D171" s="276">
        <v>345000</v>
      </c>
      <c r="E171" s="277" t="s">
        <v>535</v>
      </c>
    </row>
    <row r="172" spans="1:5" s="267" customFormat="1" ht="16.5" customHeight="1" x14ac:dyDescent="0.25">
      <c r="A172" s="856" t="s">
        <v>1498</v>
      </c>
      <c r="B172" s="856"/>
      <c r="C172" s="856"/>
      <c r="D172" s="856"/>
      <c r="E172" s="856"/>
    </row>
    <row r="173" spans="1:5" s="267" customFormat="1" ht="35.1" customHeight="1" x14ac:dyDescent="0.25">
      <c r="A173" s="273" t="s">
        <v>1356</v>
      </c>
      <c r="B173" s="274">
        <v>80153</v>
      </c>
      <c r="C173" s="275" t="s">
        <v>1357</v>
      </c>
      <c r="D173" s="276">
        <v>3750</v>
      </c>
      <c r="E173" s="277" t="s">
        <v>535</v>
      </c>
    </row>
    <row r="174" spans="1:5" s="267" customFormat="1" ht="52.5" customHeight="1" x14ac:dyDescent="0.25">
      <c r="A174" s="273" t="s">
        <v>1358</v>
      </c>
      <c r="B174" s="274">
        <v>80154</v>
      </c>
      <c r="C174" s="275" t="s">
        <v>1359</v>
      </c>
      <c r="D174" s="276">
        <v>4200</v>
      </c>
      <c r="E174" s="277" t="s">
        <v>535</v>
      </c>
    </row>
    <row r="175" spans="1:5" s="267" customFormat="1" ht="16.5" customHeight="1" x14ac:dyDescent="0.25">
      <c r="A175" s="856" t="s">
        <v>1499</v>
      </c>
      <c r="B175" s="856"/>
      <c r="C175" s="856"/>
      <c r="D175" s="856"/>
      <c r="E175" s="856"/>
    </row>
    <row r="176" spans="1:5" s="267" customFormat="1" ht="66.400000000000006" customHeight="1" x14ac:dyDescent="0.25">
      <c r="A176" s="281"/>
      <c r="B176" s="274">
        <v>80155</v>
      </c>
      <c r="C176" s="275" t="s">
        <v>1500</v>
      </c>
      <c r="D176" s="276">
        <v>8600</v>
      </c>
      <c r="E176" s="277" t="s">
        <v>535</v>
      </c>
    </row>
    <row r="177" spans="1:5" s="267" customFormat="1" ht="22.15" customHeight="1" x14ac:dyDescent="0.25">
      <c r="A177" s="281"/>
      <c r="B177" s="274">
        <v>80156</v>
      </c>
      <c r="C177" s="275" t="s">
        <v>1501</v>
      </c>
      <c r="D177" s="276">
        <v>9200</v>
      </c>
      <c r="E177" s="277" t="s">
        <v>535</v>
      </c>
    </row>
    <row r="178" spans="1:5" s="267" customFormat="1" ht="30.4" customHeight="1" x14ac:dyDescent="0.25">
      <c r="A178" s="281"/>
      <c r="B178" s="274">
        <v>80157</v>
      </c>
      <c r="C178" s="275" t="s">
        <v>1502</v>
      </c>
      <c r="D178" s="276">
        <v>8400</v>
      </c>
      <c r="E178" s="277" t="s">
        <v>535</v>
      </c>
    </row>
    <row r="179" spans="1:5" s="267" customFormat="1" ht="33.200000000000003" customHeight="1" x14ac:dyDescent="0.25">
      <c r="A179" s="281"/>
      <c r="B179" s="274">
        <v>80158</v>
      </c>
      <c r="C179" s="275" t="s">
        <v>1503</v>
      </c>
      <c r="D179" s="276">
        <v>4600</v>
      </c>
      <c r="E179" s="277" t="s">
        <v>535</v>
      </c>
    </row>
    <row r="180" spans="1:5" s="287" customFormat="1" ht="128.1" customHeight="1" x14ac:dyDescent="0.25">
      <c r="A180" s="282" t="s">
        <v>1324</v>
      </c>
      <c r="B180" s="283">
        <v>80159</v>
      </c>
      <c r="C180" s="284" t="s">
        <v>1328</v>
      </c>
      <c r="D180" s="285">
        <v>1500</v>
      </c>
      <c r="E180" s="286" t="s">
        <v>535</v>
      </c>
    </row>
    <row r="181" spans="1:5" s="267" customFormat="1" ht="33" customHeight="1" x14ac:dyDescent="0.25">
      <c r="A181" s="858" t="s">
        <v>1504</v>
      </c>
      <c r="B181" s="858"/>
      <c r="C181" s="858"/>
      <c r="D181" s="858"/>
      <c r="E181" s="858"/>
    </row>
    <row r="182" spans="1:5" ht="16.149999999999999" customHeight="1" x14ac:dyDescent="0.25">
      <c r="A182" s="858" t="s">
        <v>1505</v>
      </c>
      <c r="B182" s="858"/>
      <c r="C182" s="858"/>
      <c r="D182" s="858"/>
      <c r="E182" s="858"/>
    </row>
  </sheetData>
  <mergeCells count="24">
    <mergeCell ref="A172:E172"/>
    <mergeCell ref="A175:E175"/>
    <mergeCell ref="A181:E181"/>
    <mergeCell ref="A182:E182"/>
    <mergeCell ref="A142:E142"/>
    <mergeCell ref="A147:E147"/>
    <mergeCell ref="A150:E150"/>
    <mergeCell ref="A157:E157"/>
    <mergeCell ref="A164:E164"/>
    <mergeCell ref="A78:E78"/>
    <mergeCell ref="A86:E86"/>
    <mergeCell ref="A91:E91"/>
    <mergeCell ref="A123:E123"/>
    <mergeCell ref="A138:E138"/>
    <mergeCell ref="A32:E32"/>
    <mergeCell ref="A33:E33"/>
    <mergeCell ref="A53:E53"/>
    <mergeCell ref="A59:E59"/>
    <mergeCell ref="A64:E64"/>
    <mergeCell ref="D1:E1"/>
    <mergeCell ref="D2:E2"/>
    <mergeCell ref="D3:E3"/>
    <mergeCell ref="A4:E4"/>
    <mergeCell ref="A5:E5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933C"/>
  </sheetPr>
  <dimension ref="A1:AMJ52"/>
  <sheetViews>
    <sheetView zoomScaleNormal="100" workbookViewId="0"/>
  </sheetViews>
  <sheetFormatPr defaultColWidth="9" defaultRowHeight="15" x14ac:dyDescent="0.25"/>
  <cols>
    <col min="1" max="1" width="15.140625" style="288" customWidth="1"/>
    <col min="2" max="2" width="12" style="289" customWidth="1"/>
    <col min="3" max="3" width="61.42578125" style="288" customWidth="1"/>
    <col min="4" max="4" width="12.140625" style="290" customWidth="1"/>
    <col min="5" max="5" width="18.28515625" style="288" customWidth="1"/>
    <col min="6" max="251" width="9" style="288"/>
    <col min="252" max="1024" width="9" style="66"/>
  </cols>
  <sheetData>
    <row r="1" spans="1:5" s="288" customFormat="1" ht="27" customHeight="1" x14ac:dyDescent="0.25">
      <c r="B1" s="289"/>
      <c r="C1" s="859"/>
      <c r="D1" s="859"/>
      <c r="E1" s="859"/>
    </row>
    <row r="2" spans="1:5" s="288" customFormat="1" ht="27" customHeight="1" x14ac:dyDescent="0.25">
      <c r="B2" s="289"/>
      <c r="C2" s="292"/>
      <c r="D2" s="293" t="s">
        <v>1506</v>
      </c>
      <c r="E2" s="292"/>
    </row>
    <row r="3" spans="1:5" s="288" customFormat="1" ht="27" customHeight="1" x14ac:dyDescent="0.25">
      <c r="B3" s="289"/>
      <c r="C3" s="292"/>
      <c r="D3" s="293" t="s">
        <v>1507</v>
      </c>
      <c r="E3" s="292"/>
    </row>
    <row r="4" spans="1:5" s="288" customFormat="1" ht="27" customHeight="1" x14ac:dyDescent="0.25">
      <c r="B4" s="289"/>
      <c r="C4" s="292"/>
      <c r="D4" s="293" t="s">
        <v>1508</v>
      </c>
      <c r="E4" s="292"/>
    </row>
    <row r="5" spans="1:5" s="66" customFormat="1" ht="27" customHeight="1" x14ac:dyDescent="0.25">
      <c r="A5" s="288"/>
      <c r="B5" s="289"/>
      <c r="C5" s="288"/>
      <c r="D5" s="290"/>
      <c r="E5" s="288"/>
    </row>
    <row r="6" spans="1:5" s="66" customFormat="1" ht="27" customHeight="1" x14ac:dyDescent="0.25">
      <c r="A6" s="860" t="s">
        <v>1509</v>
      </c>
      <c r="B6" s="860"/>
      <c r="C6" s="860"/>
      <c r="D6" s="860"/>
      <c r="E6" s="860"/>
    </row>
    <row r="7" spans="1:5" s="66" customFormat="1" ht="27" customHeight="1" x14ac:dyDescent="0.25">
      <c r="A7" s="861" t="s">
        <v>1510</v>
      </c>
      <c r="B7" s="861"/>
      <c r="C7" s="861"/>
      <c r="D7" s="861"/>
      <c r="E7" s="861"/>
    </row>
    <row r="8" spans="1:5" s="66" customFormat="1" ht="33" customHeight="1" x14ac:dyDescent="0.25">
      <c r="A8" s="294" t="s">
        <v>1511</v>
      </c>
      <c r="B8" s="294" t="s">
        <v>565</v>
      </c>
      <c r="C8" s="295" t="s">
        <v>568</v>
      </c>
      <c r="D8" s="296" t="s">
        <v>566</v>
      </c>
      <c r="E8" s="295" t="s">
        <v>567</v>
      </c>
    </row>
    <row r="9" spans="1:5" s="288" customFormat="1" ht="27" customHeight="1" x14ac:dyDescent="0.25">
      <c r="A9" s="297" t="s">
        <v>1512</v>
      </c>
      <c r="B9" s="298">
        <v>90001</v>
      </c>
      <c r="C9" s="299" t="s">
        <v>1513</v>
      </c>
      <c r="D9" s="300">
        <v>1900</v>
      </c>
      <c r="E9" s="299" t="s">
        <v>1514</v>
      </c>
    </row>
    <row r="10" spans="1:5" s="288" customFormat="1" ht="27" customHeight="1" x14ac:dyDescent="0.25">
      <c r="A10" s="297" t="s">
        <v>1515</v>
      </c>
      <c r="B10" s="298">
        <v>90002</v>
      </c>
      <c r="C10" s="299" t="s">
        <v>1516</v>
      </c>
      <c r="D10" s="300">
        <v>3600</v>
      </c>
      <c r="E10" s="299" t="s">
        <v>292</v>
      </c>
    </row>
    <row r="11" spans="1:5" s="66" customFormat="1" ht="27" customHeight="1" x14ac:dyDescent="0.25">
      <c r="A11" s="297" t="s">
        <v>1517</v>
      </c>
      <c r="B11" s="298">
        <v>90003</v>
      </c>
      <c r="C11" s="299" t="s">
        <v>1518</v>
      </c>
      <c r="D11" s="300">
        <v>1900</v>
      </c>
      <c r="E11" s="299" t="s">
        <v>292</v>
      </c>
    </row>
    <row r="12" spans="1:5" s="66" customFormat="1" ht="27" customHeight="1" x14ac:dyDescent="0.25">
      <c r="A12" s="297" t="s">
        <v>1519</v>
      </c>
      <c r="B12" s="298">
        <v>90004</v>
      </c>
      <c r="C12" s="299" t="s">
        <v>1520</v>
      </c>
      <c r="D12" s="300">
        <v>900</v>
      </c>
      <c r="E12" s="299" t="s">
        <v>292</v>
      </c>
    </row>
    <row r="13" spans="1:5" s="66" customFormat="1" ht="38.25" customHeight="1" x14ac:dyDescent="0.25">
      <c r="A13" s="297" t="s">
        <v>1521</v>
      </c>
      <c r="B13" s="298">
        <v>90005</v>
      </c>
      <c r="C13" s="299" t="s">
        <v>1522</v>
      </c>
      <c r="D13" s="300">
        <v>1400</v>
      </c>
      <c r="E13" s="299" t="s">
        <v>292</v>
      </c>
    </row>
    <row r="14" spans="1:5" s="66" customFormat="1" ht="27" customHeight="1" x14ac:dyDescent="0.25">
      <c r="A14" s="297" t="s">
        <v>1523</v>
      </c>
      <c r="B14" s="298">
        <v>90006</v>
      </c>
      <c r="C14" s="299" t="s">
        <v>1524</v>
      </c>
      <c r="D14" s="300">
        <v>1500</v>
      </c>
      <c r="E14" s="299" t="s">
        <v>292</v>
      </c>
    </row>
    <row r="15" spans="1:5" s="66" customFormat="1" ht="27" customHeight="1" x14ac:dyDescent="0.25">
      <c r="A15" s="297" t="s">
        <v>1525</v>
      </c>
      <c r="B15" s="298">
        <v>90007</v>
      </c>
      <c r="C15" s="299" t="s">
        <v>1526</v>
      </c>
      <c r="D15" s="300">
        <v>200</v>
      </c>
      <c r="E15" s="299" t="s">
        <v>292</v>
      </c>
    </row>
    <row r="16" spans="1:5" s="66" customFormat="1" ht="32.25" customHeight="1" x14ac:dyDescent="0.25">
      <c r="A16" s="297" t="s">
        <v>1525</v>
      </c>
      <c r="B16" s="298">
        <v>90008</v>
      </c>
      <c r="C16" s="299" t="s">
        <v>1527</v>
      </c>
      <c r="D16" s="300">
        <v>300</v>
      </c>
      <c r="E16" s="299" t="s">
        <v>292</v>
      </c>
    </row>
    <row r="17" spans="1:6" s="66" customFormat="1" ht="27" customHeight="1" x14ac:dyDescent="0.25">
      <c r="A17" s="297" t="s">
        <v>1528</v>
      </c>
      <c r="B17" s="298">
        <v>90009</v>
      </c>
      <c r="C17" s="299" t="s">
        <v>1529</v>
      </c>
      <c r="D17" s="300">
        <v>2000</v>
      </c>
      <c r="E17" s="299" t="s">
        <v>292</v>
      </c>
      <c r="F17" s="129"/>
    </row>
    <row r="18" spans="1:6" s="66" customFormat="1" ht="33.75" customHeight="1" x14ac:dyDescent="0.25">
      <c r="A18" s="297" t="s">
        <v>1530</v>
      </c>
      <c r="B18" s="298">
        <v>90010</v>
      </c>
      <c r="C18" s="299" t="s">
        <v>1531</v>
      </c>
      <c r="D18" s="300">
        <v>9400</v>
      </c>
      <c r="E18" s="299" t="s">
        <v>292</v>
      </c>
    </row>
    <row r="19" spans="1:6" s="66" customFormat="1" ht="49.5" customHeight="1" x14ac:dyDescent="0.25">
      <c r="A19" s="297" t="s">
        <v>1532</v>
      </c>
      <c r="B19" s="298">
        <v>90011</v>
      </c>
      <c r="C19" s="299" t="s">
        <v>1533</v>
      </c>
      <c r="D19" s="300">
        <v>3000</v>
      </c>
      <c r="E19" s="299" t="s">
        <v>292</v>
      </c>
    </row>
    <row r="20" spans="1:6" s="66" customFormat="1" ht="32.25" customHeight="1" x14ac:dyDescent="0.25">
      <c r="A20" s="297" t="s">
        <v>1532</v>
      </c>
      <c r="B20" s="298">
        <v>90012</v>
      </c>
      <c r="C20" s="299" t="s">
        <v>1534</v>
      </c>
      <c r="D20" s="300">
        <v>5900</v>
      </c>
      <c r="E20" s="299" t="s">
        <v>292</v>
      </c>
    </row>
    <row r="21" spans="1:6" s="66" customFormat="1" ht="27" customHeight="1" x14ac:dyDescent="0.25">
      <c r="A21" s="297" t="s">
        <v>1535</v>
      </c>
      <c r="B21" s="298">
        <v>90013</v>
      </c>
      <c r="C21" s="299" t="s">
        <v>1536</v>
      </c>
      <c r="D21" s="300">
        <v>6700</v>
      </c>
      <c r="E21" s="299" t="s">
        <v>292</v>
      </c>
    </row>
    <row r="22" spans="1:6" s="66" customFormat="1" ht="27" customHeight="1" x14ac:dyDescent="0.25">
      <c r="A22" s="297" t="s">
        <v>1517</v>
      </c>
      <c r="B22" s="298">
        <v>90014</v>
      </c>
      <c r="C22" s="299" t="s">
        <v>1537</v>
      </c>
      <c r="D22" s="300">
        <v>1300</v>
      </c>
      <c r="E22" s="299" t="s">
        <v>292</v>
      </c>
    </row>
    <row r="23" spans="1:6" s="66" customFormat="1" ht="27" customHeight="1" x14ac:dyDescent="0.25">
      <c r="A23" s="297" t="s">
        <v>1538</v>
      </c>
      <c r="B23" s="298">
        <v>90015</v>
      </c>
      <c r="C23" s="299" t="s">
        <v>1539</v>
      </c>
      <c r="D23" s="300">
        <v>1900</v>
      </c>
      <c r="E23" s="299" t="s">
        <v>1514</v>
      </c>
    </row>
    <row r="24" spans="1:6" s="66" customFormat="1" ht="35.25" customHeight="1" x14ac:dyDescent="0.25">
      <c r="A24" s="297" t="s">
        <v>1540</v>
      </c>
      <c r="B24" s="298">
        <v>90016</v>
      </c>
      <c r="C24" s="299" t="s">
        <v>1541</v>
      </c>
      <c r="D24" s="301">
        <v>38000</v>
      </c>
      <c r="E24" s="302" t="s">
        <v>507</v>
      </c>
    </row>
    <row r="25" spans="1:6" s="66" customFormat="1" ht="33.75" customHeight="1" x14ac:dyDescent="0.25">
      <c r="A25" s="297" t="s">
        <v>1540</v>
      </c>
      <c r="B25" s="298">
        <v>90017</v>
      </c>
      <c r="C25" s="299" t="s">
        <v>1542</v>
      </c>
      <c r="D25" s="301">
        <v>44000</v>
      </c>
      <c r="E25" s="302" t="s">
        <v>507</v>
      </c>
    </row>
    <row r="26" spans="1:6" s="66" customFormat="1" ht="35.25" customHeight="1" x14ac:dyDescent="0.25">
      <c r="A26" s="297" t="s">
        <v>1540</v>
      </c>
      <c r="B26" s="298">
        <v>90018</v>
      </c>
      <c r="C26" s="299" t="s">
        <v>1543</v>
      </c>
      <c r="D26" s="301">
        <v>43000</v>
      </c>
      <c r="E26" s="302" t="s">
        <v>507</v>
      </c>
    </row>
    <row r="27" spans="1:6" s="66" customFormat="1" ht="36.75" customHeight="1" x14ac:dyDescent="0.25">
      <c r="A27" s="297" t="s">
        <v>1544</v>
      </c>
      <c r="B27" s="298">
        <v>90019</v>
      </c>
      <c r="C27" s="299" t="s">
        <v>1545</v>
      </c>
      <c r="D27" s="300">
        <v>7300</v>
      </c>
      <c r="E27" s="299" t="s">
        <v>1546</v>
      </c>
    </row>
    <row r="28" spans="1:6" s="66" customFormat="1" ht="34.5" customHeight="1" x14ac:dyDescent="0.25">
      <c r="A28" s="297" t="s">
        <v>1544</v>
      </c>
      <c r="B28" s="298">
        <v>90020</v>
      </c>
      <c r="C28" s="299" t="s">
        <v>1547</v>
      </c>
      <c r="D28" s="300">
        <v>4800</v>
      </c>
      <c r="E28" s="299" t="s">
        <v>1546</v>
      </c>
    </row>
    <row r="29" spans="1:6" s="66" customFormat="1" ht="65.25" customHeight="1" x14ac:dyDescent="0.25">
      <c r="A29" s="297" t="s">
        <v>1544</v>
      </c>
      <c r="B29" s="298">
        <v>90021</v>
      </c>
      <c r="C29" s="299" t="s">
        <v>1548</v>
      </c>
      <c r="D29" s="300">
        <v>10300</v>
      </c>
      <c r="E29" s="299" t="s">
        <v>1549</v>
      </c>
    </row>
    <row r="30" spans="1:6" s="66" customFormat="1" ht="39" customHeight="1" x14ac:dyDescent="0.25">
      <c r="A30" s="297" t="s">
        <v>1544</v>
      </c>
      <c r="B30" s="298">
        <v>90022</v>
      </c>
      <c r="C30" s="299" t="s">
        <v>1550</v>
      </c>
      <c r="D30" s="300">
        <v>1800</v>
      </c>
      <c r="E30" s="299" t="s">
        <v>1551</v>
      </c>
    </row>
    <row r="31" spans="1:6" s="66" customFormat="1" ht="51" customHeight="1" x14ac:dyDescent="0.25">
      <c r="A31" s="297" t="s">
        <v>1544</v>
      </c>
      <c r="B31" s="298">
        <v>90023</v>
      </c>
      <c r="C31" s="299" t="s">
        <v>1552</v>
      </c>
      <c r="D31" s="300">
        <v>2400</v>
      </c>
      <c r="E31" s="299" t="s">
        <v>1551</v>
      </c>
    </row>
    <row r="32" spans="1:6" s="66" customFormat="1" ht="27" customHeight="1" x14ac:dyDescent="0.25">
      <c r="A32" s="297" t="s">
        <v>1544</v>
      </c>
      <c r="B32" s="298">
        <v>90024</v>
      </c>
      <c r="C32" s="299" t="s">
        <v>1553</v>
      </c>
      <c r="D32" s="300">
        <v>1800</v>
      </c>
      <c r="E32" s="299" t="s">
        <v>1551</v>
      </c>
    </row>
    <row r="33" spans="1:7" ht="27" customHeight="1" x14ac:dyDescent="0.25">
      <c r="A33" s="303" t="s">
        <v>299</v>
      </c>
      <c r="B33" s="298">
        <v>90025</v>
      </c>
      <c r="C33" s="304" t="s">
        <v>1554</v>
      </c>
      <c r="D33" s="305">
        <v>6900</v>
      </c>
      <c r="E33" s="306" t="s">
        <v>292</v>
      </c>
    </row>
    <row r="34" spans="1:7" ht="27" customHeight="1" x14ac:dyDescent="0.25">
      <c r="A34" s="303" t="s">
        <v>299</v>
      </c>
      <c r="B34" s="298">
        <v>90026</v>
      </c>
      <c r="C34" s="304" t="s">
        <v>1555</v>
      </c>
      <c r="D34" s="305">
        <v>24000</v>
      </c>
      <c r="E34" s="306" t="s">
        <v>262</v>
      </c>
      <c r="G34" s="288" t="s">
        <v>1556</v>
      </c>
    </row>
    <row r="35" spans="1:7" ht="27" customHeight="1" x14ac:dyDescent="0.3">
      <c r="A35" s="307" t="s">
        <v>1557</v>
      </c>
      <c r="B35" s="298">
        <v>90027</v>
      </c>
      <c r="C35" s="308" t="s">
        <v>1558</v>
      </c>
      <c r="D35" s="301">
        <v>1500</v>
      </c>
      <c r="E35" s="306" t="s">
        <v>292</v>
      </c>
      <c r="F35" s="309"/>
    </row>
    <row r="36" spans="1:7" ht="18.75" x14ac:dyDescent="0.3">
      <c r="A36" s="862" t="s">
        <v>1559</v>
      </c>
      <c r="B36" s="862"/>
      <c r="C36" s="862"/>
      <c r="D36" s="862"/>
      <c r="E36" s="862"/>
    </row>
    <row r="37" spans="1:7" ht="18.75" x14ac:dyDescent="0.3">
      <c r="A37" s="310"/>
      <c r="B37" s="311">
        <v>90028</v>
      </c>
      <c r="C37" s="312" t="s">
        <v>1560</v>
      </c>
      <c r="D37" s="313">
        <v>4200</v>
      </c>
      <c r="E37" s="314" t="s">
        <v>262</v>
      </c>
    </row>
    <row r="38" spans="1:7" ht="37.5" x14ac:dyDescent="0.3">
      <c r="A38" s="315"/>
      <c r="B38" s="316">
        <v>100001</v>
      </c>
      <c r="C38" s="317" t="s">
        <v>10</v>
      </c>
      <c r="D38" s="318"/>
      <c r="E38" s="315"/>
      <c r="G38" s="319">
        <v>1950</v>
      </c>
    </row>
    <row r="39" spans="1:7" ht="37.5" x14ac:dyDescent="0.3">
      <c r="A39" s="315"/>
      <c r="B39" s="298">
        <v>90005</v>
      </c>
      <c r="C39" s="299" t="s">
        <v>1522</v>
      </c>
      <c r="D39" s="318"/>
      <c r="E39" s="315"/>
      <c r="G39" s="320">
        <v>1400</v>
      </c>
    </row>
    <row r="40" spans="1:7" ht="30" x14ac:dyDescent="0.3">
      <c r="A40" s="315"/>
      <c r="B40" s="321">
        <v>50015</v>
      </c>
      <c r="C40" s="141" t="s">
        <v>588</v>
      </c>
      <c r="D40" s="318"/>
      <c r="E40" s="315"/>
      <c r="G40" s="322">
        <v>1400</v>
      </c>
    </row>
    <row r="41" spans="1:7" ht="37.5" x14ac:dyDescent="0.3">
      <c r="A41" s="310"/>
      <c r="B41" s="323">
        <v>90029</v>
      </c>
      <c r="C41" s="324" t="s">
        <v>1561</v>
      </c>
      <c r="D41" s="325">
        <v>5500</v>
      </c>
      <c r="E41" s="314" t="s">
        <v>262</v>
      </c>
    </row>
    <row r="42" spans="1:7" ht="37.5" x14ac:dyDescent="0.3">
      <c r="A42" s="315"/>
      <c r="B42" s="326">
        <v>100001</v>
      </c>
      <c r="C42" s="317" t="s">
        <v>10</v>
      </c>
      <c r="D42" s="318"/>
      <c r="E42" s="315"/>
      <c r="G42" s="327">
        <v>1950</v>
      </c>
    </row>
    <row r="43" spans="1:7" ht="18.75" x14ac:dyDescent="0.3">
      <c r="A43" s="315"/>
      <c r="B43" s="328">
        <v>200013</v>
      </c>
      <c r="C43" s="329" t="s">
        <v>311</v>
      </c>
      <c r="D43" s="318"/>
      <c r="E43" s="315"/>
      <c r="G43" s="330">
        <v>400</v>
      </c>
    </row>
    <row r="44" spans="1:7" ht="37.5" x14ac:dyDescent="0.3">
      <c r="A44" s="315"/>
      <c r="B44" s="321">
        <v>1528</v>
      </c>
      <c r="C44" s="331" t="s">
        <v>1562</v>
      </c>
      <c r="D44" s="318"/>
      <c r="E44" s="315"/>
      <c r="G44" s="332">
        <v>180</v>
      </c>
    </row>
    <row r="45" spans="1:7" ht="56.25" x14ac:dyDescent="0.3">
      <c r="A45" s="315"/>
      <c r="B45" s="321">
        <v>948</v>
      </c>
      <c r="C45" s="126" t="s">
        <v>1563</v>
      </c>
      <c r="D45" s="318"/>
      <c r="E45" s="315"/>
      <c r="G45" s="333">
        <v>100</v>
      </c>
    </row>
    <row r="46" spans="1:7" ht="30" x14ac:dyDescent="0.3">
      <c r="A46" s="315"/>
      <c r="B46" s="321">
        <v>50015</v>
      </c>
      <c r="C46" s="141" t="s">
        <v>588</v>
      </c>
      <c r="D46" s="318"/>
      <c r="E46" s="315"/>
      <c r="G46" s="327">
        <v>1400</v>
      </c>
    </row>
    <row r="47" spans="1:7" ht="37.5" x14ac:dyDescent="0.3">
      <c r="A47" s="315"/>
      <c r="B47" s="326">
        <v>100002</v>
      </c>
      <c r="C47" s="317" t="s">
        <v>13</v>
      </c>
      <c r="D47" s="318"/>
      <c r="E47" s="315"/>
      <c r="G47" s="319">
        <v>1750</v>
      </c>
    </row>
    <row r="48" spans="1:7" ht="18.75" x14ac:dyDescent="0.3">
      <c r="A48" s="310"/>
      <c r="B48" s="311">
        <v>90030</v>
      </c>
      <c r="C48" s="312" t="s">
        <v>1564</v>
      </c>
      <c r="D48" s="325">
        <v>5500</v>
      </c>
      <c r="E48" s="314" t="s">
        <v>262</v>
      </c>
    </row>
    <row r="49" spans="1:7" ht="37.5" x14ac:dyDescent="0.3">
      <c r="A49" s="315"/>
      <c r="B49" s="326">
        <v>100001</v>
      </c>
      <c r="C49" s="317" t="s">
        <v>10</v>
      </c>
      <c r="D49" s="318"/>
      <c r="E49" s="315"/>
      <c r="G49" s="327">
        <v>1950</v>
      </c>
    </row>
    <row r="50" spans="1:7" ht="18.75" x14ac:dyDescent="0.3">
      <c r="A50" s="315"/>
      <c r="B50" s="334">
        <v>90031</v>
      </c>
      <c r="C50" s="315" t="s">
        <v>1565</v>
      </c>
      <c r="D50" s="318"/>
      <c r="E50" s="315"/>
      <c r="G50" s="327">
        <v>2500</v>
      </c>
    </row>
    <row r="51" spans="1:7" ht="30" x14ac:dyDescent="0.3">
      <c r="A51" s="315"/>
      <c r="B51" s="321">
        <v>50015</v>
      </c>
      <c r="C51" s="141" t="s">
        <v>588</v>
      </c>
      <c r="D51" s="318"/>
      <c r="E51" s="315"/>
      <c r="G51" s="327">
        <v>1400</v>
      </c>
    </row>
    <row r="52" spans="1:7" ht="18.75" x14ac:dyDescent="0.3">
      <c r="A52" s="310"/>
      <c r="B52" s="311">
        <v>90032</v>
      </c>
      <c r="C52" s="312" t="s">
        <v>1566</v>
      </c>
      <c r="D52" s="313">
        <v>4200</v>
      </c>
      <c r="E52" s="314" t="s">
        <v>262</v>
      </c>
    </row>
  </sheetData>
  <mergeCells count="4">
    <mergeCell ref="C1:E1"/>
    <mergeCell ref="A6:E6"/>
    <mergeCell ref="A7:E7"/>
    <mergeCell ref="A36:E36"/>
  </mergeCells>
  <pageMargins left="0.7" right="0.7" top="0.75" bottom="0.75" header="0.511811023622047" footer="0.511811023622047"/>
  <pageSetup paperSize="9" scale="62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28</vt:i4>
      </vt:variant>
    </vt:vector>
  </HeadingPairs>
  <TitlesOfParts>
    <vt:vector size="28" baseType="lpstr">
      <vt:lpstr>1.Консультации</vt:lpstr>
      <vt:lpstr>2. Процедуры</vt:lpstr>
      <vt:lpstr>3.Профилактика Профосм Комиссии</vt:lpstr>
      <vt:lpstr>4. Эндоскопия</vt:lpstr>
      <vt:lpstr>5. УЗИ ФД</vt:lpstr>
      <vt:lpstr>6. Рентген</vt:lpstr>
      <vt:lpstr>7. Стоматология</vt:lpstr>
      <vt:lpstr>8. Зубопротезирование</vt:lpstr>
      <vt:lpstr>9. Гинекология</vt:lpstr>
      <vt:lpstr>10. Хирургия АПП</vt:lpstr>
      <vt:lpstr>11 Операции Хирургические</vt:lpstr>
      <vt:lpstr>12. Пластическая хирургия</vt:lpstr>
      <vt:lpstr>13. Цитология</vt:lpstr>
      <vt:lpstr>14. Лаборатория</vt:lpstr>
      <vt:lpstr>15, КТТ</vt:lpstr>
      <vt:lpstr>16 Услуги РодДома</vt:lpstr>
      <vt:lpstr>17.Услуги стационара</vt:lpstr>
      <vt:lpstr>18, Офтальмол прайс КС</vt:lpstr>
      <vt:lpstr>19 ЛОР ЧЛХ</vt:lpstr>
      <vt:lpstr>20. Анестезиологич пособия</vt:lpstr>
      <vt:lpstr>21. ФИЗИОТЕРАПИЯ Реабилитация</vt:lpstr>
      <vt:lpstr>22 Косметология</vt:lpstr>
      <vt:lpstr>23 Выезд</vt:lpstr>
      <vt:lpstr>24 ПериодПредварит Осм ЮЛ</vt:lpstr>
      <vt:lpstr>25 Стерилизация</vt:lpstr>
      <vt:lpstr>26 Услуги сторонних орг</vt:lpstr>
      <vt:lpstr>27 Лек Препараты ФАП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Барышникова Рената Игоревна</dc:creator>
  <cp:lastModifiedBy>Барышникова Рената Игоревна</cp:lastModifiedBy>
  <cp:revision>10</cp:revision>
  <dcterms:created xsi:type="dcterms:W3CDTF">2024-05-11T12:20:00Z</dcterms:created>
  <dcterms:modified xsi:type="dcterms:W3CDTF">2026-04-21T11:23:48Z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36ED9B4A437B478D83ED9DB01E58D203_12</vt:lpwstr>
  </property>
  <property fmtid="{D5CDD505-2E9C-101B-9397-08002B2CF9AE}" pid="3" name="KSOProductBuildVer">
    <vt:lpwstr>1049-12.2.0.23155</vt:lpwstr>
  </property>
</Properties>
</file>